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8800" windowHeight="12135" activeTab="8"/>
  </bookViews>
  <sheets>
    <sheet name="0351-F1" sheetId="1" r:id="rId1"/>
    <sheet name="0352-F2" sheetId="2" r:id="rId2"/>
    <sheet name="0353-F3" sheetId="3" r:id="rId3"/>
    <sheet name="0354-F4" sheetId="4" r:id="rId4"/>
    <sheet name="0355-F5" sheetId="5" r:id="rId5"/>
    <sheet name="0356-F6 A" sheetId="6" r:id="rId6"/>
    <sheet name="0356-F6 B" sheetId="7" r:id="rId7"/>
    <sheet name="0356-F6 C" sheetId="8" r:id="rId8"/>
    <sheet name="0356-F6D" sheetId="9" r:id="rId9"/>
  </sheets>
  <externalReferences>
    <externalReference r:id="rId10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<sst xmlns="http://schemas.openxmlformats.org/spreadsheetml/2006/main" count="708" uniqueCount="512">
  <si>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</si>
  <si>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</si>
  <si>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</si>
  <si>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</si>
  <si>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</si>
  <si>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</si>
  <si>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</si>
  <si>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</si>
  <si>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</si>
  <si>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</si>
  <si>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</si>
  <si>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</si>
  <si>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</si>
  <si>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</si>
  <si>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</si>
  <si>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</si>
  <si>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</si>
  <si>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</si>
  <si>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</si>
  <si>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</si>
  <si>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</si>
  <si>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</si>
  <si>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</si>
  <si>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</si>
  <si>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</si>
  <si>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</si>
  <si>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</si>
  <si>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</si>
  <si>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</si>
  <si>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</si>
  <si>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</si>
  <si>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</si>
  <si>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</si>
  <si>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</si>
  <si>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</si>
  <si>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</si>
  <si>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</si>
  <si>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</si>
  <si>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</si>
  <si>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</si>
  <si>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</si>
  <si>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</si>
  <si>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</si>
  <si>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</si>
  <si>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</si>
  <si>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</si>
  <si>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</si>
  <si>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</si>
  <si>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</si>
  <si>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</si>
  <si>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</si>
  <si>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</si>
  <si>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</si>
  <si>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</si>
  <si>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</si>
  <si>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</si>
  <si>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</si>
  <si>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</si>
  <si>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</si>
  <si>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</si>
  <si>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</si>
  <si>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</si>
  <si>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</si>
  <si>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</si>
  <si>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</si>
  <si>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</si>
  <si>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</si>
  <si>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</si>
  <si>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</si>
  <si>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</si>
  <si>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</si>
  <si>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</si>
  <si>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</si>
  <si>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</si>
  <si>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</si>
  <si>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</si>
  <si>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</si>
  <si>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</si>
  <si>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</si>
  <si>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</si>
  <si>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</si>
  <si>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</si>
  <si>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</si>
  <si>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</si>
  <si>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</si>
  <si>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</si>
  <si>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</si>
  <si>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</si>
  <si>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</si>
  <si>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</si>
  <si>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</si>
  <si>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</si>
  <si>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</si>
  <si>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</si>
  <si>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</si>
  <si>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</si>
  <si>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</si>
  <si>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</si>
  <si>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</si>
  <si>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</si>
  <si>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</si>
  <si>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</si>
  <si>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</si>
  <si>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</si>
  <si>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</si>
  <si>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</si>
  <si>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</si>
  <si>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</si>
  <si>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</si>
  <si>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</si>
  <si>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</si>
  <si>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</si>
  <si>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</si>
  <si>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</si>
  <si>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</si>
  <si>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</si>
  <si>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</si>
  <si>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</si>
  <si>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</si>
  <si>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</si>
  <si>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</si>
  <si>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</si>
  <si>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Municipio de Romita, Gto.</t>
  </si>
  <si>
    <t>al 31 de Diciembre de 2021 y al 31 de Diciembre de 2022</t>
  </si>
  <si>
    <t>Formato 2 Informe Analítico de la Deuda Pública y Otros Pasivos - LDF</t>
  </si>
  <si>
    <t>Informe Analítico de la Deuda Pública y Otros Pasivos - LDF</t>
  </si>
  <si>
    <t>Al 31 de Diciembre de 2021 y al 31 de Diciembre de 2022</t>
  </si>
  <si>
    <t>Denominación de la Deuda Pública y Otros Pasivos (c)</t>
  </si>
  <si>
    <t>Saldo al 31 de diciembre de 2021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</si>
  <si>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</si>
  <si>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</si>
  <si>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</si>
  <si>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</si>
  <si>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</si>
  <si>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</si>
  <si>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</si>
  <si>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</si>
  <si>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</si>
  <si>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</si>
  <si>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</si>
  <si>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</si>
  <si>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</si>
  <si>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</si>
  <si>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</si>
  <si>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</si>
  <si>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</si>
  <si>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</si>
  <si>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</si>
  <si>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</si>
  <si>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</si>
  <si>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</si>
  <si>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</si>
  <si>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</si>
  <si>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</si>
  <si>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</si>
  <si>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</si>
  <si>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</si>
  <si>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</si>
  <si>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</si>
  <si>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</si>
  <si>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</si>
  <si>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</si>
  <si>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</si>
  <si>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</si>
  <si>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</si>
  <si>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</si>
  <si>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</si>
  <si>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</si>
  <si>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01 de Enero al 31 de Diciembre de 2022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</si>
  <si>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</si>
  <si>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</si>
  <si>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</si>
  <si>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</si>
  <si>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</si>
  <si>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</si>
  <si>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</si>
  <si>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</si>
  <si>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</si>
  <si>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</si>
  <si>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</si>
  <si>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</si>
  <si>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</si>
  <si>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</si>
  <si>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</si>
  <si>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</si>
  <si>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</si>
  <si>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</si>
  <si>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</si>
  <si>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</si>
  <si>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</si>
  <si>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</si>
  <si>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</si>
  <si>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</si>
  <si>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</si>
  <si>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</si>
  <si>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</si>
  <si>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</si>
  <si>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</si>
  <si>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</si>
  <si>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</si>
  <si>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</si>
  <si>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</si>
  <si>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</si>
  <si>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</si>
  <si>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</si>
  <si>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</si>
  <si>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</si>
  <si>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</si>
  <si>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</si>
  <si>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</si>
  <si>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</si>
  <si>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</si>
  <si>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</si>
  <si>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</si>
  <si>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</si>
  <si>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</si>
  <si>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</si>
  <si>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</si>
  <si>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</si>
  <si>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</si>
  <si>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</si>
  <si>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</si>
  <si>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</si>
  <si>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</si>
  <si>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</si>
  <si>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</si>
  <si>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</si>
  <si>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</si>
  <si>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</si>
  <si>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</si>
  <si>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</si>
  <si>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</si>
  <si>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</si>
  <si>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</si>
  <si>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</si>
  <si>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</si>
  <si>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</si>
  <si>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</si>
  <si>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</si>
  <si>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</si>
  <si>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</si>
  <si>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</si>
  <si>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</si>
  <si>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</si>
  <si>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</si>
  <si>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</si>
  <si>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</si>
  <si>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</si>
  <si>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</si>
  <si>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</si>
  <si>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</si>
  <si>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</si>
  <si>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</si>
  <si>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</si>
  <si>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</si>
  <si>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</si>
  <si>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</si>
  <si>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</si>
  <si>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</si>
  <si>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</si>
  <si>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</si>
  <si>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</si>
  <si>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</si>
  <si>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</si>
  <si>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</si>
  <si>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</si>
  <si>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</si>
  <si>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</si>
  <si>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</si>
  <si>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</si>
  <si>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</si>
  <si>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</si>
  <si>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</si>
  <si>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</si>
  <si>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</si>
  <si>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</si>
  <si>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</si>
  <si>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</si>
  <si>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</si>
  <si>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</si>
  <si>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</si>
  <si>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</si>
  <si>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</si>
  <si>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</si>
  <si>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</si>
  <si>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</si>
  <si>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</si>
  <si>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</si>
  <si>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</si>
  <si>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</si>
  <si>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</si>
  <si>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</si>
  <si>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</si>
  <si>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</si>
  <si>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</si>
  <si>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</si>
  <si>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</si>
  <si>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</si>
  <si>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</si>
  <si>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</si>
  <si>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</si>
  <si>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</si>
  <si>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</si>
  <si>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</si>
  <si>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</si>
  <si>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</si>
  <si>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</si>
  <si>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</si>
  <si>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</si>
  <si>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</si>
  <si>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</si>
  <si>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</si>
  <si>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</si>
  <si>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</si>
  <si>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</si>
  <si>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</si>
  <si>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</si>
  <si>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</si>
  <si>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</si>
  <si>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</si>
  <si>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</si>
  <si>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</si>
  <si>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</si>
  <si>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</si>
  <si>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</si>
  <si>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</si>
  <si>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</si>
  <si>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</si>
  <si>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</si>
  <si>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</si>
  <si>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</si>
  <si>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</si>
  <si>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</si>
  <si>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</si>
  <si>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</si>
  <si>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</si>
  <si>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</si>
  <si>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</si>
  <si>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</si>
  <si>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</si>
  <si>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</si>
  <si>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</si>
  <si>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</si>
  <si>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</si>
  <si>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</si>
  <si>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</si>
  <si>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</si>
  <si>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</si>
  <si>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</si>
  <si>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</si>
  <si>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</si>
  <si>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</si>
  <si>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</si>
  <si>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</si>
  <si>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</si>
  <si>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</si>
  <si>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</si>
  <si>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</si>
  <si>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</si>
  <si>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</si>
  <si>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</si>
  <si>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</si>
  <si>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</si>
  <si>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</si>
  <si>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</si>
  <si>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</si>
  <si>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</si>
  <si>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</si>
  <si>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</si>
  <si>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</si>
  <si>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</si>
  <si>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</si>
  <si>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</si>
  <si>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</si>
  <si>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</si>
  <si>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</si>
  <si>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</si>
  <si>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</si>
  <si>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</si>
  <si>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</si>
  <si>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</si>
  <si>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</si>
  <si>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</si>
  <si>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</si>
  <si>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</si>
  <si>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</si>
  <si>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</si>
  <si>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</si>
  <si>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</si>
  <si>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</si>
  <si>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</si>
  <si>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</si>
  <si>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</si>
  <si>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</si>
  <si>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</si>
  <si>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</si>
  <si>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</si>
  <si>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</si>
  <si>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B. Dependencia o Unidad Administrativa 2</t>
  </si>
  <si>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</si>
  <si>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</si>
  <si>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</si>
  <si>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</si>
  <si>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</si>
  <si>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X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</si>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</sst>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7" formatCode="_-* #,##0.00_-;\-* #,##0.00_-;_-* &quot;-&quot;??_-;_-@_-"/>
    <numFmt numFmtId="168" formatCode="dd/mm/yyyy;@"/>
  </numFmts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4" fillId="0" borderId="0"/>
    <xf numFmtId="0" fontId="15" fillId="0" borderId="0"/>
  </cellStyleXfs>
  <cellXfs count="249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Fill="1" applyBorder="1" applyAlignment="1">
      <alignment horizontal="left" vertical="center" indent="3"/>
    </xf>
    <xf numFmtId="49" fontId="0" fillId="0" borderId="6" xfId="0" applyNumberFormat="1" applyFill="1" applyBorder="1" applyAlignment="1">
      <alignment horizontal="left" vertical="center" indent="5"/>
    </xf>
    <xf numFmtId="49" fontId="0" fillId="0" borderId="12" xfId="0" applyNumberForma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1" fillId="0" borderId="6" xfId="0" applyNumberFormat="1" applyFont="1" applyFill="1" applyBorder="1" applyAlignment="1">
      <alignment horizontal="left" indent="2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49" fontId="0" fillId="0" borderId="13" xfId="0" applyNumberFormat="1" applyBorder="1" applyAlignment="1">
      <alignment vertical="center"/>
    </xf>
    <xf numFmtId="3" fontId="0" fillId="0" borderId="12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43" fontId="0" fillId="0" borderId="12" xfId="1" applyFont="1" applyFill="1" applyBorder="1" applyAlignment="1" applyProtection="1">
      <alignment horizontal="right" vertical="center"/>
      <protection locked="0"/>
    </xf>
    <xf numFmtId="43" fontId="0" fillId="0" borderId="12" xfId="1" applyFont="1" applyFill="1" applyBorder="1" applyAlignment="1">
      <alignment horizontal="right" vertical="center"/>
    </xf>
    <xf numFmtId="43" fontId="1" fillId="0" borderId="12" xfId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3" fillId="0" borderId="12" xfId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justify" vertical="center" wrapText="1"/>
    </xf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4" fillId="0" borderId="13" xfId="0" applyFont="1" applyBorder="1"/>
    <xf numFmtId="0" fontId="0" fillId="0" borderId="0" xfId="0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>
      <alignment horizontal="left" vertical="center" indent="3"/>
    </xf>
    <xf numFmtId="0" fontId="0" fillId="0" borderId="5" xfId="0" applyFill="1" applyBorder="1" applyAlignment="1">
      <alignment horizontal="left" vertical="center" indent="5"/>
    </xf>
    <xf numFmtId="0" fontId="0" fillId="0" borderId="5" xfId="0" applyFill="1" applyBorder="1" applyAlignment="1">
      <alignment horizontal="left" vertical="center" indent="7"/>
    </xf>
    <xf numFmtId="0" fontId="0" fillId="0" borderId="5" xfId="0" applyFill="1" applyBorder="1" applyAlignment="1" applyProtection="1">
      <alignment horizontal="left" vertical="center" indent="5"/>
      <protection locked="0"/>
    </xf>
    <xf numFmtId="0" fontId="4" fillId="0" borderId="13" xfId="0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 applyProtection="1">
      <alignment horizontal="right" vertical="center"/>
      <protection locked="0"/>
    </xf>
    <xf numFmtId="167" fontId="0" fillId="0" borderId="12" xfId="2" applyFont="1" applyFill="1" applyBorder="1" applyAlignment="1">
      <alignment horizontal="right"/>
    </xf>
    <xf numFmtId="167" fontId="0" fillId="2" borderId="14" xfId="2" applyFont="1" applyFill="1" applyBorder="1" applyAlignment="1">
      <alignment horizontal="right"/>
    </xf>
    <xf numFmtId="167" fontId="0" fillId="0" borderId="12" xfId="2" applyFont="1" applyBorder="1" applyAlignment="1">
      <alignment horizontal="right"/>
    </xf>
    <xf numFmtId="167" fontId="0" fillId="0" borderId="12" xfId="2" applyFont="1" applyFill="1" applyBorder="1" applyAlignment="1">
      <alignment horizontal="right" vertical="center"/>
    </xf>
    <xf numFmtId="167" fontId="0" fillId="0" borderId="13" xfId="2" applyFont="1" applyFill="1" applyBorder="1" applyAlignment="1">
      <alignment horizontal="right"/>
    </xf>
    <xf numFmtId="167" fontId="3" fillId="0" borderId="12" xfId="2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0" xfId="0"/>
    <xf numFmtId="0" fontId="0" fillId="0" borderId="12" xfId="0" applyBorder="1" applyAlignment="1">
      <alignment horizontal="left" indent="3"/>
    </xf>
    <xf numFmtId="0" fontId="0" fillId="0" borderId="12" xfId="0" applyBorder="1"/>
    <xf numFmtId="0" fontId="0" fillId="0" borderId="13" xfId="0" applyFill="1" applyBorder="1"/>
    <xf numFmtId="0" fontId="0" fillId="0" borderId="0" xfId="0" applyProtection="1">
      <protection locked="0"/>
    </xf>
    <xf numFmtId="0" fontId="1" fillId="0" borderId="12" xfId="0" applyFont="1" applyFill="1" applyBorder="1" applyAlignment="1">
      <alignment horizontal="left" vertical="center" indent="2"/>
    </xf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68" fontId="0" fillId="0" borderId="12" xfId="0" applyNumberFormat="1" applyFill="1" applyBorder="1" applyAlignment="1" applyProtection="1">
      <alignment vertical="center"/>
      <protection locked="0"/>
    </xf>
    <xf numFmtId="16" fontId="0" fillId="0" borderId="12" xfId="0" applyNumberForma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4"/>
      <protection locked="0"/>
    </xf>
    <xf numFmtId="0" fontId="4" fillId="0" borderId="12" xfId="0" applyFont="1" applyFill="1" applyBorder="1" applyAlignment="1">
      <alignment horizontal="left" vertical="center"/>
    </xf>
    <xf numFmtId="0" fontId="0" fillId="2" borderId="14" xfId="0" applyFill="1" applyBorder="1" applyAlignment="1">
      <alignment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0" fontId="0" fillId="0" borderId="0" xfId="0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15" xfId="0" applyFill="1" applyBorder="1" applyAlignment="1">
      <alignment horizontal="left" vertical="center" indent="6"/>
    </xf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indent="12"/>
    </xf>
    <xf numFmtId="0" fontId="1" fillId="0" borderId="13" xfId="0" applyFont="1" applyFill="1" applyBorder="1" applyAlignment="1">
      <alignment horizontal="left" vertical="center" indent="3"/>
    </xf>
    <xf numFmtId="3" fontId="0" fillId="0" borderId="13" xfId="0" applyNumberFormat="1" applyFill="1" applyBorder="1"/>
    <xf numFmtId="3" fontId="0" fillId="0" borderId="13" xfId="0" applyNumberFormat="1" applyFill="1" applyBorder="1" applyAlignment="1">
      <alignment vertical="center"/>
    </xf>
    <xf numFmtId="167" fontId="1" fillId="0" borderId="12" xfId="2" applyFont="1" applyFill="1" applyBorder="1" applyProtection="1">
      <protection locked="0"/>
    </xf>
    <xf numFmtId="167" fontId="0" fillId="0" borderId="12" xfId="2" applyFont="1" applyFill="1" applyBorder="1" applyProtection="1">
      <protection locked="0"/>
    </xf>
    <xf numFmtId="167" fontId="0" fillId="0" borderId="12" xfId="2" applyFont="1" applyFill="1" applyBorder="1"/>
    <xf numFmtId="167" fontId="10" fillId="2" borderId="14" xfId="2" applyFont="1" applyFill="1" applyBorder="1" applyAlignment="1"/>
    <xf numFmtId="167" fontId="11" fillId="2" borderId="14" xfId="2" applyFont="1" applyFill="1" applyBorder="1" applyAlignment="1"/>
    <xf numFmtId="167" fontId="9" fillId="0" borderId="12" xfId="2" applyFont="1" applyFill="1" applyBorder="1" applyProtection="1">
      <protection locked="0"/>
    </xf>
    <xf numFmtId="167" fontId="1" fillId="0" borderId="12" xfId="2" applyFont="1" applyFill="1" applyBorder="1"/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 applyAlignment="1">
      <alignment vertical="center"/>
    </xf>
    <xf numFmtId="167" fontId="11" fillId="2" borderId="14" xfId="2" applyFont="1" applyFill="1" applyBorder="1" applyAlignment="1">
      <alignment vertical="center"/>
    </xf>
    <xf numFmtId="167" fontId="1" fillId="0" borderId="12" xfId="2" applyFont="1" applyFill="1" applyBorder="1" applyAlignment="1">
      <alignment vertical="center"/>
    </xf>
    <xf numFmtId="167" fontId="11" fillId="2" borderId="14" xfId="2" applyFont="1" applyFill="1" applyBorder="1"/>
    <xf numFmtId="167" fontId="0" fillId="0" borderId="13" xfId="2" applyFont="1" applyFill="1" applyBorder="1"/>
    <xf numFmtId="167" fontId="3" fillId="0" borderId="12" xfId="2" applyFont="1" applyFill="1" applyBorder="1" applyProtection="1">
      <protection locked="0"/>
    </xf>
    <xf numFmtId="167" fontId="3" fillId="0" borderId="15" xfId="2" applyFont="1" applyFill="1" applyBorder="1" applyAlignment="1" applyProtection="1">
      <alignment vertical="center"/>
      <protection locked="0"/>
    </xf>
    <xf numFmtId="4" fontId="0" fillId="0" borderId="15" xfId="0" applyNumberFormat="1" applyFont="1" applyFill="1" applyBorder="1" applyProtection="1"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0" fillId="0" borderId="0" xfId="0"/>
    <xf numFmtId="0" fontId="12" fillId="0" borderId="0" xfId="0" applyFont="1"/>
    <xf numFmtId="0" fontId="0" fillId="0" borderId="12" xfId="0" applyFill="1" applyBorder="1" applyAlignment="1">
      <alignment horizontal="left" indent="6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1" fillId="0" borderId="15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9"/>
    </xf>
    <xf numFmtId="0" fontId="13" fillId="0" borderId="0" xfId="0" applyFont="1" applyAlignment="1">
      <alignment vertical="center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2" xfId="0" applyFill="1" applyBorder="1" applyAlignment="1">
      <alignment horizontal="left" vertical="center" wrapText="1" indent="3"/>
    </xf>
    <xf numFmtId="3" fontId="0" fillId="0" borderId="0" xfId="0" applyNumberFormat="1"/>
    <xf numFmtId="167" fontId="0" fillId="0" borderId="12" xfId="2" applyFont="1" applyFill="1" applyBorder="1"/>
    <xf numFmtId="167" fontId="0" fillId="0" borderId="12" xfId="2" applyFont="1" applyFill="1" applyBorder="1" applyAlignment="1" applyProtection="1">
      <alignment vertical="center"/>
      <protection locked="0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2" borderId="14" xfId="2" applyFont="1" applyFill="1" applyBorder="1" applyAlignment="1">
      <alignment vertical="center"/>
    </xf>
    <xf numFmtId="167" fontId="0" fillId="0" borderId="12" xfId="2" applyFont="1" applyFill="1" applyBorder="1" applyAlignment="1">
      <alignment vertical="center"/>
    </xf>
    <xf numFmtId="167" fontId="0" fillId="0" borderId="13" xfId="2" applyFont="1" applyFill="1" applyBorder="1"/>
    <xf numFmtId="167" fontId="0" fillId="0" borderId="0" xfId="2" applyFont="1"/>
    <xf numFmtId="167" fontId="0" fillId="0" borderId="0" xfId="2" applyFont="1" applyFill="1" applyBorder="1" applyAlignment="1" applyProtection="1">
      <alignment vertical="center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12" xfId="0" applyFill="1" applyBorder="1" applyAlignment="1">
      <alignment horizontal="left" indent="9"/>
    </xf>
    <xf numFmtId="0" fontId="0" fillId="3" borderId="12" xfId="0" applyFill="1" applyBorder="1" applyAlignment="1">
      <alignment horizontal="left" indent="3"/>
    </xf>
    <xf numFmtId="0" fontId="1" fillId="3" borderId="12" xfId="0" applyFont="1" applyFill="1" applyBorder="1" applyAlignment="1">
      <alignment horizontal="left" indent="3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3" borderId="15" xfId="0" applyFont="1" applyFill="1" applyBorder="1" applyAlignment="1">
      <alignment horizontal="left" vertical="center" indent="3"/>
    </xf>
    <xf numFmtId="0" fontId="0" fillId="3" borderId="12" xfId="0" applyFill="1" applyBorder="1" applyAlignment="1">
      <alignment horizontal="left" vertical="center" indent="6"/>
    </xf>
    <xf numFmtId="0" fontId="0" fillId="3" borderId="12" xfId="0" applyFill="1" applyBorder="1" applyAlignment="1">
      <alignment horizontal="left" vertical="center" indent="9"/>
    </xf>
    <xf numFmtId="0" fontId="0" fillId="3" borderId="12" xfId="0" applyFill="1" applyBorder="1" applyAlignment="1">
      <alignment horizontal="left" vertical="center" indent="3"/>
    </xf>
    <xf numFmtId="0" fontId="1" fillId="3" borderId="12" xfId="0" applyFont="1" applyFill="1" applyBorder="1" applyAlignment="1">
      <alignment horizontal="left" vertical="center" indent="3"/>
    </xf>
    <xf numFmtId="167" fontId="1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 applyProtection="1">
      <alignment vertical="center"/>
      <protection locked="0"/>
    </xf>
    <xf numFmtId="167" fontId="0" fillId="3" borderId="12" xfId="2" applyFont="1" applyFill="1" applyBorder="1" applyAlignment="1">
      <alignment vertical="center"/>
    </xf>
    <xf numFmtId="167" fontId="0" fillId="0" borderId="13" xfId="2" applyFont="1" applyBorder="1"/>
    <xf numFmtId="167" fontId="3" fillId="3" borderId="12" xfId="2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2" xfId="0" applyFill="1" applyBorder="1" applyAlignment="1" applyProtection="1">
      <alignment horizontal="left" vertical="center" indent="6"/>
      <protection locked="0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167" fontId="1" fillId="0" borderId="15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 applyProtection="1">
      <alignment vertical="center"/>
      <protection locked="0"/>
    </xf>
    <xf numFmtId="167" fontId="0" fillId="0" borderId="12" xfId="2" applyFont="1" applyFill="1" applyBorder="1" applyAlignment="1">
      <alignment vertical="center"/>
    </xf>
    <xf numFmtId="167" fontId="1" fillId="0" borderId="12" xfId="2" applyFont="1" applyFill="1" applyBorder="1" applyAlignment="1" applyProtection="1">
      <alignment vertical="center"/>
      <protection locked="0"/>
    </xf>
    <xf numFmtId="167" fontId="0" fillId="0" borderId="13" xfId="2" applyFont="1" applyBorder="1" applyAlignment="1">
      <alignment vertical="center"/>
    </xf>
    <xf numFmtId="0" fontId="0" fillId="0" borderId="12" xfId="0" applyFont="1" applyFill="1" applyBorder="1" applyAlignment="1" applyProtection="1">
      <alignment horizontal="left" vertical="center" indent="6"/>
      <protection locked="0"/>
    </xf>
    <xf numFmtId="167" fontId="3" fillId="0" borderId="12" xfId="2" applyFont="1" applyFill="1" applyBorder="1" applyAlignment="1" applyProtection="1">
      <alignment vertical="center"/>
      <protection locked="0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1" fillId="2" borderId="10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wrapText="1" indent="9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9"/>
    </xf>
    <xf numFmtId="0" fontId="16" fillId="0" borderId="5" xfId="3" applyFont="1" applyBorder="1" applyAlignment="1">
      <alignment horizontal="left"/>
    </xf>
    <xf numFmtId="167" fontId="1" fillId="0" borderId="4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/>
      <protection locked="0"/>
    </xf>
    <xf numFmtId="167" fontId="1" fillId="0" borderId="6" xfId="2" applyFont="1" applyFill="1" applyBorder="1" applyAlignment="1" applyProtection="1">
      <alignment vertical="center"/>
      <protection locked="0"/>
    </xf>
    <xf numFmtId="167" fontId="0" fillId="0" borderId="6" xfId="2" applyFont="1" applyFill="1" applyBorder="1" applyAlignment="1" applyProtection="1">
      <alignment vertical="center" wrapText="1"/>
      <protection locked="0"/>
    </xf>
    <xf numFmtId="167" fontId="0" fillId="0" borderId="6" xfId="2" applyFont="1" applyFill="1" applyBorder="1" applyAlignment="1">
      <alignment vertical="center"/>
    </xf>
    <xf numFmtId="167" fontId="0" fillId="0" borderId="8" xfId="2" applyFont="1" applyFill="1" applyBorder="1"/>
    <xf numFmtId="167" fontId="3" fillId="0" borderId="6" xfId="2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15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0" fillId="0" borderId="12" xfId="0" applyFill="1" applyBorder="1" applyAlignment="1">
      <alignment horizontal="left" vertical="center" indent="9"/>
    </xf>
    <xf numFmtId="0" fontId="0" fillId="0" borderId="12" xfId="0" applyFill="1" applyBorder="1" applyAlignment="1">
      <alignment horizontal="left" vertical="center" wrapText="1" indent="6"/>
    </xf>
    <xf numFmtId="0" fontId="1" fillId="0" borderId="12" xfId="0" applyFont="1" applyFill="1" applyBorder="1" applyAlignment="1">
      <alignment horizontal="left" indent="3"/>
    </xf>
    <xf numFmtId="0" fontId="1" fillId="2" borderId="11" xfId="0" applyFont="1" applyFill="1" applyBorder="1" applyAlignment="1">
      <alignment horizontal="center" vertical="center" wrapText="1"/>
    </xf>
    <xf numFmtId="167" fontId="1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 applyProtection="1">
      <alignment horizontal="right" vertical="center"/>
      <protection locked="0"/>
    </xf>
    <xf numFmtId="167" fontId="0" fillId="0" borderId="6" xfId="2" applyFont="1" applyFill="1" applyBorder="1" applyAlignment="1">
      <alignment horizontal="right" vertical="center"/>
    </xf>
    <xf numFmtId="167" fontId="0" fillId="0" borderId="8" xfId="2" applyFont="1" applyBorder="1" applyAlignment="1">
      <alignment horizontal="center"/>
    </xf>
    <xf numFmtId="167" fontId="3" fillId="0" borderId="6" xfId="2" applyFont="1" applyFill="1" applyBorder="1" applyAlignment="1" applyProtection="1">
      <alignment horizontal="right" vertic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83"/>
  <sheetViews>
    <sheetView topLeftCell="A28" zoomScaleNormal="100" workbookViewId="0">
      <selection activeCell="B52" sqref="B52"/>
    </sheetView>
  </sheetViews>
  <sheetFormatPr baseColWidth="10" defaultColWidth="14.7109375" defaultRowHeight="15" zeroHeight="1"/>
  <cols>
    <col min="1" max="1" width="78" style="19" customWidth="1"/>
    <col min="2" max="2" width="19.5703125" customWidth="1"/>
    <col min="3" max="3" width="18.28515625" customWidth="1"/>
    <col min="4" max="4" width="75.5703125" style="19" customWidth="1"/>
    <col min="5" max="5" width="20" customWidth="1"/>
    <col min="6" max="6" width="20.7109375" customWidth="1"/>
  </cols>
  <sheetData>
    <row r="1" spans="1:6" s="1" customFormat="1" ht="37.5" customHeight="1">
      <c r="A1" s="35" t="s">
        <v>0</v>
      </c>
      <c r="B1" s="35"/>
      <c r="C1" s="35"/>
      <c r="D1" s="35"/>
      <c r="E1" s="35"/>
      <c r="F1" s="35"/>
    </row>
    <row r="2" spans="1:6">
      <c r="A2" s="36" t="s">
        <v>122</v>
      </c>
      <c r="B2" s="37"/>
      <c r="C2" s="37"/>
      <c r="D2" s="37"/>
      <c r="E2" s="37"/>
      <c r="F2" s="38"/>
    </row>
    <row r="3" spans="1:6">
      <c r="A3" s="39" t="s">
        <v>1</v>
      </c>
      <c r="B3" s="40"/>
      <c r="C3" s="40"/>
      <c r="D3" s="40"/>
      <c r="E3" s="40"/>
      <c r="F3" s="41"/>
    </row>
    <row r="4" spans="1:6">
      <c r="A4" s="42" t="s">
        <v>123</v>
      </c>
      <c r="B4" s="43"/>
      <c r="C4" s="43"/>
      <c r="D4" s="43"/>
      <c r="E4" s="43"/>
      <c r="F4" s="44"/>
    </row>
    <row r="5" spans="1:6">
      <c r="A5" s="45" t="s">
        <v>2</v>
      </c>
      <c r="B5" s="46"/>
      <c r="C5" s="46"/>
      <c r="D5" s="46"/>
      <c r="E5" s="46"/>
      <c r="F5" s="47"/>
    </row>
    <row r="6" spans="1:6" s="6" customFormat="1">
      <c r="A6" s="2" t="s">
        <v>3</v>
      </c>
      <c r="B6" s="3">
        <v>2022</v>
      </c>
      <c r="C6" s="4">
        <v>2021</v>
      </c>
      <c r="D6" s="5" t="s">
        <v>4</v>
      </c>
      <c r="E6" s="3">
        <v>2022</v>
      </c>
      <c r="F6" s="4">
        <v>2021</v>
      </c>
    </row>
    <row r="7" spans="1:6">
      <c r="A7" s="7" t="s">
        <v>5</v>
      </c>
      <c r="B7" s="8"/>
      <c r="C7" s="8"/>
      <c r="D7" s="9" t="s">
        <v>6</v>
      </c>
      <c r="E7" s="8"/>
      <c r="F7" s="8"/>
    </row>
    <row r="8" spans="1:6">
      <c r="A8" s="10" t="s">
        <v>7</v>
      </c>
      <c r="B8" s="11"/>
      <c r="C8" s="11"/>
      <c r="D8" s="12" t="s">
        <v>8</v>
      </c>
      <c r="E8" s="11"/>
      <c r="F8" s="11"/>
    </row>
    <row r="9" spans="1:6">
      <c r="A9" s="13" t="s">
        <v>9</v>
      </c>
      <c r="B9" s="32">
        <f>SUM(B10:B16)</f>
        <v>22441265.960000001</v>
      </c>
      <c r="C9" s="32">
        <f>SUM(C10:C16)</f>
        <v>9930339.1099999994</v>
      </c>
      <c r="D9" s="20" t="s">
        <v>10</v>
      </c>
      <c r="E9" s="32">
        <f>SUM(E10:E18)</f>
        <v>72671337.199999988</v>
      </c>
      <c r="F9" s="32">
        <f>SUM(F10:F18)</f>
        <v>71860304.439999998</v>
      </c>
    </row>
    <row r="10" spans="1:6">
      <c r="A10" s="14" t="s">
        <v>11</v>
      </c>
      <c r="B10" s="32"/>
      <c r="C10" s="32"/>
      <c r="D10" s="21" t="s">
        <v>12</v>
      </c>
      <c r="E10" s="48">
        <v>668387.32999999996</v>
      </c>
      <c r="F10" s="48">
        <v>693628.4</v>
      </c>
    </row>
    <row r="11" spans="1:6">
      <c r="A11" s="14" t="s">
        <v>13</v>
      </c>
      <c r="B11" s="48">
        <v>2838921.44</v>
      </c>
      <c r="C11" s="48">
        <v>3174738.83</v>
      </c>
      <c r="D11" s="21" t="s">
        <v>14</v>
      </c>
      <c r="E11" s="48">
        <v>4992393.53</v>
      </c>
      <c r="F11" s="48">
        <v>4116841.76</v>
      </c>
    </row>
    <row r="12" spans="1:6">
      <c r="A12" s="14" t="s">
        <v>15</v>
      </c>
      <c r="B12" s="32"/>
      <c r="C12" s="32"/>
      <c r="D12" s="21" t="s">
        <v>16</v>
      </c>
      <c r="E12" s="48">
        <v>4332921.34</v>
      </c>
      <c r="F12" s="48">
        <v>13022901.699999999</v>
      </c>
    </row>
    <row r="13" spans="1:6">
      <c r="A13" s="14" t="s">
        <v>17</v>
      </c>
      <c r="B13" s="48">
        <v>10606616.529999999</v>
      </c>
      <c r="C13" s="48">
        <v>239642.27</v>
      </c>
      <c r="D13" s="21" t="s">
        <v>18</v>
      </c>
      <c r="E13" s="32"/>
      <c r="F13" s="32"/>
    </row>
    <row r="14" spans="1:6">
      <c r="A14" s="14" t="s">
        <v>19</v>
      </c>
      <c r="B14" s="48">
        <v>8995727.9900000002</v>
      </c>
      <c r="C14" s="48">
        <v>6515958.0099999998</v>
      </c>
      <c r="D14" s="21" t="s">
        <v>20</v>
      </c>
      <c r="E14" s="48">
        <v>470554.03</v>
      </c>
      <c r="F14" s="48">
        <v>0</v>
      </c>
    </row>
    <row r="15" spans="1:6">
      <c r="A15" s="14" t="s">
        <v>21</v>
      </c>
      <c r="B15" s="32"/>
      <c r="C15" s="32"/>
      <c r="D15" s="21" t="s">
        <v>22</v>
      </c>
      <c r="E15" s="32"/>
      <c r="F15" s="32"/>
    </row>
    <row r="16" spans="1:6">
      <c r="A16" s="14" t="s">
        <v>23</v>
      </c>
      <c r="B16" s="32"/>
      <c r="C16" s="32"/>
      <c r="D16" s="21" t="s">
        <v>24</v>
      </c>
      <c r="E16" s="48">
        <v>11443089.710000001</v>
      </c>
      <c r="F16" s="48">
        <v>10099651.119999999</v>
      </c>
    </row>
    <row r="17" spans="1:6">
      <c r="A17" s="13" t="s">
        <v>25</v>
      </c>
      <c r="B17" s="32">
        <f>SUM(B18:B24)</f>
        <v>47332607.900000006</v>
      </c>
      <c r="C17" s="32">
        <f>SUM(C18:C24)</f>
        <v>35775676.149999999</v>
      </c>
      <c r="D17" s="21" t="s">
        <v>26</v>
      </c>
      <c r="E17" s="32"/>
      <c r="F17" s="32"/>
    </row>
    <row r="18" spans="1:6">
      <c r="A18" s="15" t="s">
        <v>27</v>
      </c>
      <c r="B18" s="32"/>
      <c r="C18" s="32"/>
      <c r="D18" s="21" t="s">
        <v>28</v>
      </c>
      <c r="E18" s="48">
        <v>50763991.259999998</v>
      </c>
      <c r="F18" s="48">
        <v>43927281.460000001</v>
      </c>
    </row>
    <row r="19" spans="1:6">
      <c r="A19" s="15" t="s">
        <v>29</v>
      </c>
      <c r="B19" s="48">
        <v>44526</v>
      </c>
      <c r="C19" s="48">
        <v>25368.76</v>
      </c>
      <c r="D19" s="20" t="s">
        <v>30</v>
      </c>
      <c r="E19" s="32">
        <f>SUM(E20:E22)</f>
        <v>0</v>
      </c>
      <c r="F19" s="32">
        <f>SUM(F20:F22)</f>
        <v>0</v>
      </c>
    </row>
    <row r="20" spans="1:6">
      <c r="A20" s="15" t="s">
        <v>31</v>
      </c>
      <c r="B20" s="48">
        <v>97877.95</v>
      </c>
      <c r="C20" s="48">
        <v>97877.93</v>
      </c>
      <c r="D20" s="21" t="s">
        <v>32</v>
      </c>
      <c r="E20" s="48">
        <v>0</v>
      </c>
      <c r="F20" s="48">
        <v>0</v>
      </c>
    </row>
    <row r="21" spans="1:6">
      <c r="A21" s="15" t="s">
        <v>33</v>
      </c>
      <c r="B21" s="32"/>
      <c r="C21" s="32"/>
      <c r="D21" s="21" t="s">
        <v>34</v>
      </c>
      <c r="E21" s="48">
        <v>0</v>
      </c>
      <c r="F21" s="48">
        <v>0</v>
      </c>
    </row>
    <row r="22" spans="1:6">
      <c r="A22" s="15" t="s">
        <v>35</v>
      </c>
      <c r="B22" s="32"/>
      <c r="C22" s="32"/>
      <c r="D22" s="21" t="s">
        <v>36</v>
      </c>
      <c r="E22" s="48">
        <v>0</v>
      </c>
      <c r="F22" s="48">
        <v>0</v>
      </c>
    </row>
    <row r="23" spans="1:6">
      <c r="A23" s="15" t="s">
        <v>37</v>
      </c>
      <c r="B23" s="32"/>
      <c r="C23" s="32"/>
      <c r="D23" s="20" t="s">
        <v>38</v>
      </c>
      <c r="E23" s="32">
        <f>E24+E25</f>
        <v>-5499999.96</v>
      </c>
      <c r="F23" s="32">
        <f>F24+F25</f>
        <v>0.04</v>
      </c>
    </row>
    <row r="24" spans="1:6">
      <c r="A24" s="15" t="s">
        <v>39</v>
      </c>
      <c r="B24" s="48">
        <v>47190203.950000003</v>
      </c>
      <c r="C24" s="48">
        <v>35652429.460000001</v>
      </c>
      <c r="D24" s="21" t="s">
        <v>40</v>
      </c>
      <c r="E24" s="48">
        <v>-5499999.96</v>
      </c>
      <c r="F24" s="48">
        <v>0.04</v>
      </c>
    </row>
    <row r="25" spans="1:6">
      <c r="A25" s="13" t="s">
        <v>41</v>
      </c>
      <c r="B25" s="32">
        <f>SUM(B26:B30)</f>
        <v>9493583.9399999995</v>
      </c>
      <c r="C25" s="32">
        <f>SUM(C26:C30)</f>
        <v>6893975.0599999996</v>
      </c>
      <c r="D25" s="21" t="s">
        <v>42</v>
      </c>
      <c r="E25" s="48">
        <v>0</v>
      </c>
      <c r="F25" s="48">
        <v>0</v>
      </c>
    </row>
    <row r="26" spans="1:6">
      <c r="A26" s="15" t="s">
        <v>43</v>
      </c>
      <c r="B26" s="48">
        <v>954245.17</v>
      </c>
      <c r="C26" s="48">
        <v>532609.13</v>
      </c>
      <c r="D26" s="20" t="s">
        <v>44</v>
      </c>
      <c r="E26" s="48">
        <v>0</v>
      </c>
      <c r="F26" s="48">
        <v>0</v>
      </c>
    </row>
    <row r="27" spans="1:6">
      <c r="A27" s="15" t="s">
        <v>45</v>
      </c>
      <c r="B27" s="32"/>
      <c r="C27" s="32"/>
      <c r="D27" s="20" t="s">
        <v>46</v>
      </c>
      <c r="E27" s="32">
        <f>SUM(E28:E30)</f>
        <v>0</v>
      </c>
      <c r="F27" s="32">
        <f>SUM(F28:F30)</f>
        <v>0</v>
      </c>
    </row>
    <row r="28" spans="1:6">
      <c r="A28" s="15" t="s">
        <v>47</v>
      </c>
      <c r="B28" s="32"/>
      <c r="C28" s="32"/>
      <c r="D28" s="21" t="s">
        <v>48</v>
      </c>
      <c r="E28" s="48">
        <v>0</v>
      </c>
      <c r="F28" s="48">
        <v>0</v>
      </c>
    </row>
    <row r="29" spans="1:6">
      <c r="A29" s="15" t="s">
        <v>49</v>
      </c>
      <c r="B29" s="48">
        <v>8539338.7699999996</v>
      </c>
      <c r="C29" s="48">
        <v>6361365.9299999997</v>
      </c>
      <c r="D29" s="21" t="s">
        <v>50</v>
      </c>
      <c r="E29" s="48">
        <v>0</v>
      </c>
      <c r="F29" s="48">
        <v>0</v>
      </c>
    </row>
    <row r="30" spans="1:6">
      <c r="A30" s="15" t="s">
        <v>51</v>
      </c>
      <c r="B30" s="32"/>
      <c r="C30" s="32"/>
      <c r="D30" s="21" t="s">
        <v>52</v>
      </c>
      <c r="E30" s="48">
        <v>0</v>
      </c>
      <c r="F30" s="48">
        <v>0</v>
      </c>
    </row>
    <row r="31" spans="1:6">
      <c r="A31" s="13" t="s">
        <v>53</v>
      </c>
      <c r="B31" s="32">
        <f>SUM(B32:B36)</f>
        <v>0</v>
      </c>
      <c r="C31" s="32">
        <f>SUM(C32:C36)</f>
        <v>0</v>
      </c>
      <c r="D31" s="20" t="s">
        <v>54</v>
      </c>
      <c r="E31" s="32">
        <f>SUM(E32:E37)</f>
        <v>0</v>
      </c>
      <c r="F31" s="32">
        <f>SUM(F32:F37)</f>
        <v>0</v>
      </c>
    </row>
    <row r="32" spans="1:6">
      <c r="A32" s="15" t="s">
        <v>55</v>
      </c>
      <c r="B32" s="48">
        <v>0</v>
      </c>
      <c r="C32" s="48">
        <v>0</v>
      </c>
      <c r="D32" s="21" t="s">
        <v>56</v>
      </c>
      <c r="E32" s="32"/>
      <c r="F32" s="32"/>
    </row>
    <row r="33" spans="1:6">
      <c r="A33" s="15" t="s">
        <v>57</v>
      </c>
      <c r="B33" s="32"/>
      <c r="C33" s="32"/>
      <c r="D33" s="21" t="s">
        <v>58</v>
      </c>
      <c r="E33" s="32"/>
      <c r="F33" s="32"/>
    </row>
    <row r="34" spans="1:6">
      <c r="A34" s="15" t="s">
        <v>59</v>
      </c>
      <c r="B34" s="32"/>
      <c r="C34" s="32"/>
      <c r="D34" s="21" t="s">
        <v>60</v>
      </c>
      <c r="E34" s="32"/>
      <c r="F34" s="32"/>
    </row>
    <row r="35" spans="1:6">
      <c r="A35" s="15" t="s">
        <v>61</v>
      </c>
      <c r="B35" s="32"/>
      <c r="C35" s="32"/>
      <c r="D35" s="21" t="s">
        <v>62</v>
      </c>
      <c r="E35" s="32"/>
      <c r="F35" s="32"/>
    </row>
    <row r="36" spans="1:6">
      <c r="A36" s="15" t="s">
        <v>63</v>
      </c>
      <c r="B36" s="32"/>
      <c r="C36" s="32"/>
      <c r="D36" s="21" t="s">
        <v>64</v>
      </c>
      <c r="E36" s="32"/>
      <c r="F36" s="32"/>
    </row>
    <row r="37" spans="1:6">
      <c r="A37" s="13" t="s">
        <v>65</v>
      </c>
      <c r="B37" s="48">
        <v>0</v>
      </c>
      <c r="C37" s="48">
        <v>0</v>
      </c>
      <c r="D37" s="21" t="s">
        <v>66</v>
      </c>
      <c r="E37" s="32"/>
      <c r="F37" s="32"/>
    </row>
    <row r="38" spans="1:6">
      <c r="A38" s="13" t="s">
        <v>67</v>
      </c>
      <c r="B38" s="32">
        <f>SUM(B39:B40)</f>
        <v>0</v>
      </c>
      <c r="C38" s="32">
        <f>SUM(C39:C40)</f>
        <v>0</v>
      </c>
      <c r="D38" s="20" t="s">
        <v>68</v>
      </c>
      <c r="E38" s="32">
        <f>SUM(E39:E41)</f>
        <v>0</v>
      </c>
      <c r="F38" s="32">
        <f>SUM(F39:F41)</f>
        <v>0</v>
      </c>
    </row>
    <row r="39" spans="1:6">
      <c r="A39" s="15" t="s">
        <v>69</v>
      </c>
      <c r="B39" s="48">
        <v>0</v>
      </c>
      <c r="C39" s="48">
        <v>0</v>
      </c>
      <c r="D39" s="21" t="s">
        <v>70</v>
      </c>
      <c r="E39" s="48">
        <v>0</v>
      </c>
      <c r="F39" s="48">
        <v>0</v>
      </c>
    </row>
    <row r="40" spans="1:6">
      <c r="A40" s="15" t="s">
        <v>71</v>
      </c>
      <c r="B40" s="48">
        <v>0</v>
      </c>
      <c r="C40" s="48">
        <v>0</v>
      </c>
      <c r="D40" s="21" t="s">
        <v>72</v>
      </c>
      <c r="E40" s="48">
        <v>0</v>
      </c>
      <c r="F40" s="48">
        <v>0</v>
      </c>
    </row>
    <row r="41" spans="1:6">
      <c r="A41" s="13" t="s">
        <v>73</v>
      </c>
      <c r="B41" s="32">
        <f>SUM(B42:B45)</f>
        <v>0</v>
      </c>
      <c r="C41" s="32">
        <f>SUM(C42:C45)</f>
        <v>0</v>
      </c>
      <c r="D41" s="21" t="s">
        <v>74</v>
      </c>
      <c r="E41" s="48">
        <v>0</v>
      </c>
      <c r="F41" s="48">
        <v>0</v>
      </c>
    </row>
    <row r="42" spans="1:6">
      <c r="A42" s="15" t="s">
        <v>75</v>
      </c>
      <c r="B42" s="32"/>
      <c r="C42" s="32"/>
      <c r="D42" s="20" t="s">
        <v>76</v>
      </c>
      <c r="E42" s="32">
        <f>SUM(E43:E45)</f>
        <v>0</v>
      </c>
      <c r="F42" s="32">
        <f>SUM(F43:F45)</f>
        <v>0</v>
      </c>
    </row>
    <row r="43" spans="1:6">
      <c r="A43" s="15" t="s">
        <v>77</v>
      </c>
      <c r="B43" s="32"/>
      <c r="C43" s="32"/>
      <c r="D43" s="21" t="s">
        <v>78</v>
      </c>
      <c r="E43" s="48">
        <v>0</v>
      </c>
      <c r="F43" s="48">
        <v>0</v>
      </c>
    </row>
    <row r="44" spans="1:6">
      <c r="A44" s="15" t="s">
        <v>79</v>
      </c>
      <c r="B44" s="32"/>
      <c r="C44" s="32"/>
      <c r="D44" s="21" t="s">
        <v>80</v>
      </c>
      <c r="E44" s="48">
        <v>0</v>
      </c>
      <c r="F44" s="48">
        <v>0</v>
      </c>
    </row>
    <row r="45" spans="1:6">
      <c r="A45" s="15" t="s">
        <v>81</v>
      </c>
      <c r="B45" s="32"/>
      <c r="C45" s="32"/>
      <c r="D45" s="21" t="s">
        <v>82</v>
      </c>
      <c r="E45" s="48">
        <v>0</v>
      </c>
      <c r="F45" s="48">
        <v>0</v>
      </c>
    </row>
    <row r="46" spans="1:6">
      <c r="A46" s="11"/>
      <c r="B46" s="33"/>
      <c r="C46" s="33"/>
      <c r="D46" s="22"/>
      <c r="E46" s="33"/>
      <c r="F46" s="33"/>
    </row>
    <row r="47" spans="1:6">
      <c r="A47" s="16" t="s">
        <v>83</v>
      </c>
      <c r="B47" s="34">
        <f>B9+B17+B25+B31+B37+B38+B41</f>
        <v>79267457.800000012</v>
      </c>
      <c r="C47" s="34">
        <f>C9+C17+C25+C31+C37+C38+C41</f>
        <v>52599990.32</v>
      </c>
      <c r="D47" s="23" t="s">
        <v>84</v>
      </c>
      <c r="E47" s="34">
        <f>E9+E19+E23+E26+E27+E31+E38+E42</f>
        <v>67171337.239999995</v>
      </c>
      <c r="F47" s="34">
        <f>F9+F19+F23+F26+F27+F31+F38+F42</f>
        <v>71860304.480000004</v>
      </c>
    </row>
    <row r="48" spans="1:6">
      <c r="A48" s="11"/>
      <c r="B48" s="33"/>
      <c r="C48" s="33"/>
      <c r="D48" s="22"/>
      <c r="E48" s="33"/>
      <c r="F48" s="33"/>
    </row>
    <row r="49" spans="1:6">
      <c r="A49" s="10" t="s">
        <v>85</v>
      </c>
      <c r="B49" s="33"/>
      <c r="C49" s="33"/>
      <c r="D49" s="23" t="s">
        <v>86</v>
      </c>
      <c r="E49" s="33"/>
      <c r="F49" s="33"/>
    </row>
    <row r="50" spans="1:6">
      <c r="A50" s="13" t="s">
        <v>87</v>
      </c>
      <c r="B50" s="48">
        <v>0</v>
      </c>
      <c r="C50" s="48">
        <v>0</v>
      </c>
      <c r="D50" s="20" t="s">
        <v>88</v>
      </c>
      <c r="E50" s="48">
        <v>0</v>
      </c>
      <c r="F50" s="48">
        <v>0</v>
      </c>
    </row>
    <row r="51" spans="1:6">
      <c r="A51" s="13" t="s">
        <v>89</v>
      </c>
      <c r="B51" s="48">
        <v>0</v>
      </c>
      <c r="C51" s="48">
        <v>0</v>
      </c>
      <c r="D51" s="20" t="s">
        <v>90</v>
      </c>
      <c r="E51" s="48">
        <v>0</v>
      </c>
      <c r="F51" s="48">
        <v>0</v>
      </c>
    </row>
    <row r="52" spans="1:6">
      <c r="A52" s="13" t="s">
        <v>91</v>
      </c>
      <c r="B52" s="48">
        <v>587611973.11000001</v>
      </c>
      <c r="C52" s="48">
        <v>549828176.97000003</v>
      </c>
      <c r="D52" s="20" t="s">
        <v>92</v>
      </c>
      <c r="E52" s="48">
        <v>11000000</v>
      </c>
      <c r="F52" s="48">
        <v>5500000</v>
      </c>
    </row>
    <row r="53" spans="1:6">
      <c r="A53" s="13" t="s">
        <v>93</v>
      </c>
      <c r="B53" s="48">
        <v>21441812.030000001</v>
      </c>
      <c r="C53" s="48">
        <v>19242557.710000001</v>
      </c>
      <c r="D53" s="20" t="s">
        <v>94</v>
      </c>
      <c r="E53" s="48">
        <v>0</v>
      </c>
      <c r="F53" s="48">
        <v>0</v>
      </c>
    </row>
    <row r="54" spans="1:6">
      <c r="A54" s="13" t="s">
        <v>95</v>
      </c>
      <c r="B54" s="48">
        <v>708356.03</v>
      </c>
      <c r="C54" s="48">
        <v>708356.03</v>
      </c>
      <c r="D54" s="20" t="s">
        <v>96</v>
      </c>
      <c r="E54" s="48">
        <v>0</v>
      </c>
      <c r="F54" s="48">
        <v>0</v>
      </c>
    </row>
    <row r="55" spans="1:6">
      <c r="A55" s="13" t="s">
        <v>97</v>
      </c>
      <c r="B55" s="48">
        <v>-16784059.780000001</v>
      </c>
      <c r="C55" s="48">
        <v>-15651037.66</v>
      </c>
      <c r="D55" s="24" t="s">
        <v>98</v>
      </c>
      <c r="E55" s="48">
        <v>0</v>
      </c>
      <c r="F55" s="48">
        <v>0</v>
      </c>
    </row>
    <row r="56" spans="1:6">
      <c r="A56" s="13" t="s">
        <v>99</v>
      </c>
      <c r="B56" s="48">
        <v>273087.21999999997</v>
      </c>
      <c r="C56" s="48">
        <v>273087.21999999997</v>
      </c>
      <c r="D56" s="22"/>
      <c r="E56" s="33"/>
      <c r="F56" s="33"/>
    </row>
    <row r="57" spans="1:6">
      <c r="A57" s="13" t="s">
        <v>100</v>
      </c>
      <c r="B57" s="48">
        <v>0</v>
      </c>
      <c r="C57" s="48">
        <v>0</v>
      </c>
      <c r="D57" s="23" t="s">
        <v>101</v>
      </c>
      <c r="E57" s="34">
        <f>SUM(E50:E55)</f>
        <v>11000000</v>
      </c>
      <c r="F57" s="34">
        <f>SUM(F50:F55)</f>
        <v>5500000</v>
      </c>
    </row>
    <row r="58" spans="1:6">
      <c r="A58" s="13" t="s">
        <v>102</v>
      </c>
      <c r="B58" s="48">
        <v>0</v>
      </c>
      <c r="C58" s="48">
        <v>0</v>
      </c>
      <c r="D58" s="22"/>
      <c r="E58" s="33"/>
      <c r="F58" s="33"/>
    </row>
    <row r="59" spans="1:6">
      <c r="A59" s="11"/>
      <c r="B59" s="33"/>
      <c r="C59" s="33"/>
      <c r="D59" s="23" t="s">
        <v>103</v>
      </c>
      <c r="E59" s="34">
        <f>E47+E57</f>
        <v>78171337.239999995</v>
      </c>
      <c r="F59" s="34">
        <f>F47+F57</f>
        <v>77360304.480000004</v>
      </c>
    </row>
    <row r="60" spans="1:6">
      <c r="A60" s="16" t="s">
        <v>104</v>
      </c>
      <c r="B60" s="34">
        <f>SUM(B50:B58)</f>
        <v>593251168.61000001</v>
      </c>
      <c r="C60" s="34">
        <f>SUM(C50:C58)</f>
        <v>554401140.2700001</v>
      </c>
      <c r="D60" s="22"/>
      <c r="E60" s="33"/>
      <c r="F60" s="33"/>
    </row>
    <row r="61" spans="1:6">
      <c r="A61" s="11"/>
      <c r="B61" s="33"/>
      <c r="C61" s="33"/>
      <c r="D61" s="25" t="s">
        <v>105</v>
      </c>
      <c r="E61" s="33"/>
      <c r="F61" s="33"/>
    </row>
    <row r="62" spans="1:6">
      <c r="A62" s="16" t="s">
        <v>106</v>
      </c>
      <c r="B62" s="34">
        <f>SUM(B47+B60)</f>
        <v>672518626.41000009</v>
      </c>
      <c r="C62" s="34">
        <f>SUM(C47+C60)</f>
        <v>607001130.59000015</v>
      </c>
      <c r="D62" s="22"/>
      <c r="E62" s="33"/>
      <c r="F62" s="33"/>
    </row>
    <row r="63" spans="1:6">
      <c r="A63" s="11"/>
      <c r="B63" s="30"/>
      <c r="C63" s="30"/>
      <c r="D63" s="26" t="s">
        <v>107</v>
      </c>
      <c r="E63" s="32">
        <f>SUM(E64:E66)</f>
        <v>4.12</v>
      </c>
      <c r="F63" s="32">
        <f>SUM(F64:F66)</f>
        <v>0.12</v>
      </c>
    </row>
    <row r="64" spans="1:6">
      <c r="A64" s="11"/>
      <c r="B64" s="30"/>
      <c r="C64" s="30"/>
      <c r="D64" s="27" t="s">
        <v>108</v>
      </c>
      <c r="E64" s="48">
        <v>4.12</v>
      </c>
      <c r="F64" s="48">
        <v>0.12</v>
      </c>
    </row>
    <row r="65" spans="1:6">
      <c r="A65" s="11"/>
      <c r="B65" s="30"/>
      <c r="C65" s="30"/>
      <c r="D65" s="28" t="s">
        <v>109</v>
      </c>
      <c r="E65" s="48">
        <v>0</v>
      </c>
      <c r="F65" s="48">
        <v>0</v>
      </c>
    </row>
    <row r="66" spans="1:6">
      <c r="A66" s="11"/>
      <c r="B66" s="30"/>
      <c r="C66" s="30"/>
      <c r="D66" s="27" t="s">
        <v>110</v>
      </c>
      <c r="E66" s="48">
        <v>0</v>
      </c>
      <c r="F66" s="48">
        <v>0</v>
      </c>
    </row>
    <row r="67" spans="1:6">
      <c r="A67" s="11"/>
      <c r="B67" s="30"/>
      <c r="C67" s="30"/>
      <c r="D67" s="22"/>
      <c r="E67" s="33"/>
      <c r="F67" s="33"/>
    </row>
    <row r="68" spans="1:6">
      <c r="A68" s="11"/>
      <c r="B68" s="30"/>
      <c r="C68" s="30"/>
      <c r="D68" s="26" t="s">
        <v>111</v>
      </c>
      <c r="E68" s="32">
        <f>SUM(E69:E73)</f>
        <v>594832660.47000003</v>
      </c>
      <c r="F68" s="32">
        <f>SUM(F69:F73)</f>
        <v>529640825.92999995</v>
      </c>
    </row>
    <row r="69" spans="1:6">
      <c r="A69" s="17"/>
      <c r="B69" s="30"/>
      <c r="C69" s="30"/>
      <c r="D69" s="27" t="s">
        <v>112</v>
      </c>
      <c r="E69" s="48">
        <v>71665604.099999994</v>
      </c>
      <c r="F69" s="48">
        <v>101827184.59</v>
      </c>
    </row>
    <row r="70" spans="1:6">
      <c r="A70" s="17"/>
      <c r="B70" s="30"/>
      <c r="C70" s="30"/>
      <c r="D70" s="27" t="s">
        <v>113</v>
      </c>
      <c r="E70" s="48">
        <v>523167056.37</v>
      </c>
      <c r="F70" s="48">
        <v>427813641.33999997</v>
      </c>
    </row>
    <row r="71" spans="1:6">
      <c r="A71" s="17"/>
      <c r="B71" s="30"/>
      <c r="C71" s="30"/>
      <c r="D71" s="27" t="s">
        <v>114</v>
      </c>
      <c r="E71" s="48">
        <v>0</v>
      </c>
      <c r="F71" s="48">
        <v>0</v>
      </c>
    </row>
    <row r="72" spans="1:6">
      <c r="A72" s="17"/>
      <c r="B72" s="30"/>
      <c r="C72" s="30"/>
      <c r="D72" s="27" t="s">
        <v>115</v>
      </c>
      <c r="E72" s="48">
        <v>0</v>
      </c>
      <c r="F72" s="48">
        <v>0</v>
      </c>
    </row>
    <row r="73" spans="1:6">
      <c r="A73" s="17"/>
      <c r="B73" s="30"/>
      <c r="C73" s="30"/>
      <c r="D73" s="27" t="s">
        <v>116</v>
      </c>
      <c r="E73" s="48">
        <v>0</v>
      </c>
      <c r="F73" s="48">
        <v>0</v>
      </c>
    </row>
    <row r="74" spans="1:6">
      <c r="A74" s="17"/>
      <c r="B74" s="30"/>
      <c r="C74" s="30"/>
      <c r="D74" s="22"/>
      <c r="E74" s="33"/>
      <c r="F74" s="33"/>
    </row>
    <row r="75" spans="1:6">
      <c r="A75" s="17"/>
      <c r="B75" s="30"/>
      <c r="C75" s="30"/>
      <c r="D75" s="26" t="s">
        <v>117</v>
      </c>
      <c r="E75" s="32">
        <f>E76+E77</f>
        <v>0</v>
      </c>
      <c r="F75" s="32">
        <f>F76+F77</f>
        <v>0</v>
      </c>
    </row>
    <row r="76" spans="1:6">
      <c r="A76" s="17"/>
      <c r="B76" s="30"/>
      <c r="C76" s="30"/>
      <c r="D76" s="20" t="s">
        <v>118</v>
      </c>
      <c r="E76" s="48">
        <v>0</v>
      </c>
      <c r="F76" s="48">
        <v>0</v>
      </c>
    </row>
    <row r="77" spans="1:6">
      <c r="A77" s="17"/>
      <c r="B77" s="30"/>
      <c r="C77" s="30"/>
      <c r="D77" s="20" t="s">
        <v>119</v>
      </c>
      <c r="E77" s="48">
        <v>0</v>
      </c>
      <c r="F77" s="48">
        <v>0</v>
      </c>
    </row>
    <row r="78" spans="1:6">
      <c r="A78" s="17"/>
      <c r="B78" s="30"/>
      <c r="C78" s="30"/>
      <c r="D78" s="22"/>
      <c r="E78" s="33"/>
      <c r="F78" s="33"/>
    </row>
    <row r="79" spans="1:6">
      <c r="A79" s="17"/>
      <c r="B79" s="30"/>
      <c r="C79" s="30"/>
      <c r="D79" s="23" t="s">
        <v>120</v>
      </c>
      <c r="E79" s="34">
        <f>E63+E68+E75</f>
        <v>594832664.59000003</v>
      </c>
      <c r="F79" s="34">
        <f>F63+F68+F75</f>
        <v>529640826.04999995</v>
      </c>
    </row>
    <row r="80" spans="1:6">
      <c r="A80" s="17"/>
      <c r="B80" s="30"/>
      <c r="C80" s="30"/>
      <c r="D80" s="22"/>
      <c r="E80" s="33"/>
      <c r="F80" s="33"/>
    </row>
    <row r="81" spans="1:6">
      <c r="A81" s="17"/>
      <c r="B81" s="30"/>
      <c r="C81" s="30"/>
      <c r="D81" s="23" t="s">
        <v>121</v>
      </c>
      <c r="E81" s="34">
        <f>E59+E79</f>
        <v>673004001.83000004</v>
      </c>
      <c r="F81" s="34">
        <f>F59+F79</f>
        <v>607001130.52999997</v>
      </c>
    </row>
    <row r="82" spans="1:6">
      <c r="A82" s="18"/>
      <c r="B82" s="31"/>
      <c r="C82" s="31"/>
      <c r="D82" s="29"/>
      <c r="E82" s="29"/>
      <c r="F82" s="29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25" right="0.25" top="0.75" bottom="0.75" header="0.3" footer="0.3"/>
  <pageSetup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A31" sqref="A31"/>
    </sheetView>
  </sheetViews>
  <sheetFormatPr baseColWidth="10" defaultRowHeight="15"/>
  <cols>
    <col min="1" max="1" width="56.85546875" bestFit="1" customWidth="1"/>
    <col min="2" max="2" width="17.7109375" customWidth="1"/>
    <col min="3" max="3" width="16.85546875" customWidth="1"/>
    <col min="4" max="4" width="16.140625" customWidth="1"/>
    <col min="5" max="5" width="12" customWidth="1"/>
    <col min="6" max="6" width="17.85546875" customWidth="1"/>
    <col min="7" max="7" width="14.7109375" customWidth="1"/>
    <col min="8" max="8" width="16" customWidth="1"/>
  </cols>
  <sheetData>
    <row r="1" spans="1:8" ht="26.25">
      <c r="A1" s="78" t="s">
        <v>124</v>
      </c>
      <c r="B1" s="78"/>
      <c r="C1" s="78"/>
      <c r="D1" s="78"/>
      <c r="E1" s="78"/>
      <c r="F1" s="78"/>
      <c r="G1" s="78"/>
      <c r="H1" s="78"/>
    </row>
    <row r="2" spans="1:8">
      <c r="A2" s="36" t="s">
        <v>122</v>
      </c>
      <c r="B2" s="37"/>
      <c r="C2" s="37"/>
      <c r="D2" s="37"/>
      <c r="E2" s="37"/>
      <c r="F2" s="37"/>
      <c r="G2" s="37"/>
      <c r="H2" s="38"/>
    </row>
    <row r="3" spans="1:8">
      <c r="A3" s="39" t="s">
        <v>125</v>
      </c>
      <c r="B3" s="40"/>
      <c r="C3" s="40"/>
      <c r="D3" s="40"/>
      <c r="E3" s="40"/>
      <c r="F3" s="40"/>
      <c r="G3" s="40"/>
      <c r="H3" s="41"/>
    </row>
    <row r="4" spans="1:8">
      <c r="A4" s="42" t="s">
        <v>126</v>
      </c>
      <c r="B4" s="43"/>
      <c r="C4" s="43"/>
      <c r="D4" s="43"/>
      <c r="E4" s="43"/>
      <c r="F4" s="43"/>
      <c r="G4" s="43"/>
      <c r="H4" s="44"/>
    </row>
    <row r="5" spans="1:8">
      <c r="A5" s="45" t="s">
        <v>2</v>
      </c>
      <c r="B5" s="46"/>
      <c r="C5" s="46"/>
      <c r="D5" s="46"/>
      <c r="E5" s="46"/>
      <c r="F5" s="46"/>
      <c r="G5" s="46"/>
      <c r="H5" s="47"/>
    </row>
    <row r="6" spans="1:8" ht="105">
      <c r="A6" s="63" t="s">
        <v>127</v>
      </c>
      <c r="B6" s="64" t="s">
        <v>128</v>
      </c>
      <c r="C6" s="63" t="s">
        <v>129</v>
      </c>
      <c r="D6" s="63" t="s">
        <v>130</v>
      </c>
      <c r="E6" s="63" t="s">
        <v>131</v>
      </c>
      <c r="F6" s="63" t="s">
        <v>132</v>
      </c>
      <c r="G6" s="63" t="s">
        <v>133</v>
      </c>
      <c r="H6" s="56" t="s">
        <v>134</v>
      </c>
    </row>
    <row r="7" spans="1:8">
      <c r="A7" s="53"/>
      <c r="B7" s="53"/>
      <c r="C7" s="53"/>
      <c r="D7" s="53"/>
      <c r="E7" s="53"/>
      <c r="F7" s="53"/>
      <c r="G7" s="53"/>
      <c r="H7" s="53"/>
    </row>
    <row r="8" spans="1:8">
      <c r="A8" s="65" t="s">
        <v>135</v>
      </c>
      <c r="B8" s="70">
        <v>5500000</v>
      </c>
      <c r="C8" s="70">
        <v>11000000</v>
      </c>
      <c r="D8" s="70">
        <v>-5500000</v>
      </c>
      <c r="E8" s="70">
        <v>0</v>
      </c>
      <c r="F8" s="70">
        <v>22000000</v>
      </c>
      <c r="G8" s="70">
        <v>-163881.66</v>
      </c>
      <c r="H8" s="70">
        <v>0</v>
      </c>
    </row>
    <row r="9" spans="1:8">
      <c r="A9" s="66" t="s">
        <v>136</v>
      </c>
      <c r="B9" s="71">
        <v>0</v>
      </c>
      <c r="C9" s="71">
        <v>0</v>
      </c>
      <c r="D9" s="71">
        <v>-5500000</v>
      </c>
      <c r="E9" s="71">
        <v>0</v>
      </c>
      <c r="F9" s="71">
        <v>5500000</v>
      </c>
      <c r="G9" s="71">
        <v>-163881.66</v>
      </c>
      <c r="H9" s="71">
        <v>0</v>
      </c>
    </row>
    <row r="10" spans="1:8">
      <c r="A10" s="67" t="s">
        <v>137</v>
      </c>
      <c r="B10" s="71"/>
      <c r="C10" s="71"/>
      <c r="D10" s="77">
        <v>-5500000</v>
      </c>
      <c r="E10" s="71"/>
      <c r="F10" s="77">
        <v>0</v>
      </c>
      <c r="G10" s="77">
        <v>-163881.66</v>
      </c>
      <c r="H10" s="71"/>
    </row>
    <row r="11" spans="1:8">
      <c r="A11" s="67" t="s">
        <v>138</v>
      </c>
      <c r="B11" s="71"/>
      <c r="C11" s="71"/>
      <c r="D11" s="71"/>
      <c r="E11" s="71"/>
      <c r="F11" s="71">
        <v>0</v>
      </c>
      <c r="G11" s="71"/>
      <c r="H11" s="71"/>
    </row>
    <row r="12" spans="1:8">
      <c r="A12" s="67" t="s">
        <v>139</v>
      </c>
      <c r="B12" s="71"/>
      <c r="C12" s="71"/>
      <c r="D12" s="71"/>
      <c r="E12" s="71"/>
      <c r="F12" s="71">
        <v>0</v>
      </c>
      <c r="G12" s="71"/>
      <c r="H12" s="71"/>
    </row>
    <row r="13" spans="1:8">
      <c r="A13" s="66" t="s">
        <v>140</v>
      </c>
      <c r="B13" s="71">
        <v>5500000</v>
      </c>
      <c r="C13" s="71">
        <v>11000000</v>
      </c>
      <c r="D13" s="71">
        <v>0</v>
      </c>
      <c r="E13" s="71">
        <v>0</v>
      </c>
      <c r="F13" s="71">
        <v>16500000</v>
      </c>
      <c r="G13" s="71">
        <v>0</v>
      </c>
      <c r="H13" s="71">
        <v>0</v>
      </c>
    </row>
    <row r="14" spans="1:8">
      <c r="A14" s="67" t="s">
        <v>141</v>
      </c>
      <c r="B14" s="77">
        <v>5500000</v>
      </c>
      <c r="C14" s="77">
        <v>11000000</v>
      </c>
      <c r="D14" s="71"/>
      <c r="E14" s="71"/>
      <c r="F14" s="71">
        <v>16500000</v>
      </c>
      <c r="G14" s="71"/>
      <c r="H14" s="71"/>
    </row>
    <row r="15" spans="1:8">
      <c r="A15" s="67" t="s">
        <v>142</v>
      </c>
      <c r="B15" s="77">
        <v>0</v>
      </c>
      <c r="C15" s="77">
        <v>0</v>
      </c>
      <c r="D15" s="71"/>
      <c r="E15" s="71"/>
      <c r="F15" s="71">
        <v>0</v>
      </c>
      <c r="G15" s="71"/>
      <c r="H15" s="71"/>
    </row>
    <row r="16" spans="1:8">
      <c r="A16" s="67" t="s">
        <v>143</v>
      </c>
      <c r="B16" s="77">
        <v>0</v>
      </c>
      <c r="C16" s="77">
        <v>0</v>
      </c>
      <c r="D16" s="71"/>
      <c r="E16" s="71"/>
      <c r="F16" s="71">
        <v>0</v>
      </c>
      <c r="G16" s="71"/>
      <c r="H16" s="71"/>
    </row>
    <row r="17" spans="1:8">
      <c r="A17" s="57"/>
      <c r="B17" s="72"/>
      <c r="C17" s="72"/>
      <c r="D17" s="72"/>
      <c r="E17" s="72"/>
      <c r="F17" s="72"/>
      <c r="G17" s="72"/>
      <c r="H17" s="72"/>
    </row>
    <row r="18" spans="1:8">
      <c r="A18" s="65" t="s">
        <v>144</v>
      </c>
      <c r="B18" s="70"/>
      <c r="C18" s="73"/>
      <c r="D18" s="73"/>
      <c r="E18" s="73"/>
      <c r="F18" s="70">
        <v>0</v>
      </c>
      <c r="G18" s="73"/>
      <c r="H18" s="73"/>
    </row>
    <row r="19" spans="1:8">
      <c r="A19" s="61"/>
      <c r="B19" s="74"/>
      <c r="C19" s="74"/>
      <c r="D19" s="74"/>
      <c r="E19" s="74"/>
      <c r="F19" s="74"/>
      <c r="G19" s="74"/>
      <c r="H19" s="74"/>
    </row>
    <row r="20" spans="1:8">
      <c r="A20" s="65" t="s">
        <v>145</v>
      </c>
      <c r="B20" s="70">
        <v>5500000</v>
      </c>
      <c r="C20" s="70">
        <v>11000000</v>
      </c>
      <c r="D20" s="70">
        <v>-5500000</v>
      </c>
      <c r="E20" s="70">
        <v>0</v>
      </c>
      <c r="F20" s="70">
        <v>22000000</v>
      </c>
      <c r="G20" s="70">
        <v>-163881.66</v>
      </c>
      <c r="H20" s="70">
        <v>0</v>
      </c>
    </row>
    <row r="21" spans="1:8">
      <c r="A21" s="57"/>
      <c r="B21" s="75"/>
      <c r="C21" s="75"/>
      <c r="D21" s="75"/>
      <c r="E21" s="75"/>
      <c r="F21" s="75"/>
      <c r="G21" s="75"/>
      <c r="H21" s="75"/>
    </row>
    <row r="22" spans="1:8" ht="17.25">
      <c r="A22" s="65" t="s">
        <v>146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</row>
    <row r="23" spans="1:8">
      <c r="A23" s="68" t="s">
        <v>147</v>
      </c>
      <c r="B23" s="71"/>
      <c r="C23" s="71"/>
      <c r="D23" s="71"/>
      <c r="E23" s="71"/>
      <c r="F23" s="71">
        <v>0</v>
      </c>
      <c r="G23" s="71"/>
      <c r="H23" s="71"/>
    </row>
    <row r="24" spans="1:8">
      <c r="A24" s="68" t="s">
        <v>148</v>
      </c>
      <c r="B24" s="71"/>
      <c r="C24" s="71"/>
      <c r="D24" s="71"/>
      <c r="E24" s="71"/>
      <c r="F24" s="71">
        <v>0</v>
      </c>
      <c r="G24" s="71"/>
      <c r="H24" s="71"/>
    </row>
    <row r="25" spans="1:8">
      <c r="A25" s="68" t="s">
        <v>149</v>
      </c>
      <c r="B25" s="71"/>
      <c r="C25" s="71"/>
      <c r="D25" s="71"/>
      <c r="E25" s="71"/>
      <c r="F25" s="71">
        <v>0</v>
      </c>
      <c r="G25" s="71"/>
      <c r="H25" s="71"/>
    </row>
    <row r="26" spans="1:8">
      <c r="A26" s="60" t="s">
        <v>150</v>
      </c>
      <c r="B26" s="75"/>
      <c r="C26" s="75"/>
      <c r="D26" s="75"/>
      <c r="E26" s="75"/>
      <c r="F26" s="75"/>
      <c r="G26" s="75"/>
      <c r="H26" s="75"/>
    </row>
    <row r="27" spans="1:8" ht="17.25">
      <c r="A27" s="65" t="s">
        <v>151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</row>
    <row r="28" spans="1:8">
      <c r="A28" s="68" t="s">
        <v>152</v>
      </c>
      <c r="B28" s="71"/>
      <c r="C28" s="71"/>
      <c r="D28" s="71"/>
      <c r="E28" s="71"/>
      <c r="F28" s="71">
        <v>0</v>
      </c>
      <c r="G28" s="71"/>
      <c r="H28" s="71"/>
    </row>
    <row r="29" spans="1:8">
      <c r="A29" s="68" t="s">
        <v>153</v>
      </c>
      <c r="B29" s="71"/>
      <c r="C29" s="71"/>
      <c r="D29" s="71"/>
      <c r="E29" s="71"/>
      <c r="F29" s="71">
        <v>0</v>
      </c>
      <c r="G29" s="71"/>
      <c r="H29" s="71"/>
    </row>
    <row r="30" spans="1:8">
      <c r="A30" s="68" t="s">
        <v>154</v>
      </c>
      <c r="B30" s="71"/>
      <c r="C30" s="71"/>
      <c r="D30" s="71"/>
      <c r="E30" s="71"/>
      <c r="F30" s="71">
        <v>0</v>
      </c>
      <c r="G30" s="71"/>
      <c r="H30" s="71"/>
    </row>
    <row r="31" spans="1:8">
      <c r="A31" s="69" t="s">
        <v>150</v>
      </c>
      <c r="B31" s="76"/>
      <c r="C31" s="76"/>
      <c r="D31" s="76"/>
      <c r="E31" s="76"/>
      <c r="F31" s="76"/>
      <c r="G31" s="76"/>
      <c r="H31" s="76"/>
    </row>
    <row r="32" spans="1:8">
      <c r="A32" s="62"/>
      <c r="B32" s="50"/>
      <c r="C32" s="50"/>
      <c r="D32" s="50"/>
      <c r="E32" s="50"/>
      <c r="F32" s="50"/>
      <c r="G32" s="50"/>
      <c r="H32" s="50"/>
    </row>
    <row r="33" spans="1:8">
      <c r="A33" s="49" t="s">
        <v>155</v>
      </c>
      <c r="B33" s="49"/>
      <c r="C33" s="49"/>
      <c r="D33" s="49"/>
      <c r="E33" s="49"/>
      <c r="F33" s="49"/>
      <c r="G33" s="49"/>
      <c r="H33" s="49"/>
    </row>
    <row r="34" spans="1:8">
      <c r="A34" s="49"/>
      <c r="B34" s="49"/>
      <c r="C34" s="49"/>
      <c r="D34" s="49"/>
      <c r="E34" s="49"/>
      <c r="F34" s="49"/>
      <c r="G34" s="49"/>
      <c r="H34" s="49"/>
    </row>
    <row r="35" spans="1:8">
      <c r="A35" s="49"/>
      <c r="B35" s="49"/>
      <c r="C35" s="49"/>
      <c r="D35" s="49"/>
      <c r="E35" s="49"/>
      <c r="F35" s="49"/>
      <c r="G35" s="49"/>
      <c r="H35" s="49"/>
    </row>
    <row r="36" spans="1:8">
      <c r="A36" s="49"/>
      <c r="B36" s="49"/>
      <c r="C36" s="49"/>
      <c r="D36" s="49"/>
      <c r="E36" s="49"/>
      <c r="F36" s="49"/>
      <c r="G36" s="49"/>
      <c r="H36" s="49"/>
    </row>
    <row r="37" spans="1:8">
      <c r="A37" s="49"/>
      <c r="B37" s="49"/>
      <c r="C37" s="49"/>
      <c r="D37" s="49"/>
      <c r="E37" s="49"/>
      <c r="F37" s="49"/>
      <c r="G37" s="49"/>
      <c r="H37" s="49"/>
    </row>
    <row r="38" spans="1:8">
      <c r="A38" s="62"/>
      <c r="B38" s="50"/>
      <c r="C38" s="50"/>
      <c r="D38" s="50"/>
      <c r="E38" s="50"/>
      <c r="F38" s="50"/>
      <c r="G38" s="50"/>
      <c r="H38" s="50"/>
    </row>
    <row r="39" spans="1:8" ht="60">
      <c r="A39" s="63" t="s">
        <v>156</v>
      </c>
      <c r="B39" s="63" t="s">
        <v>157</v>
      </c>
      <c r="C39" s="63" t="s">
        <v>158</v>
      </c>
      <c r="D39" s="63" t="s">
        <v>159</v>
      </c>
      <c r="E39" s="63" t="s">
        <v>160</v>
      </c>
      <c r="F39" s="56" t="s">
        <v>161</v>
      </c>
      <c r="G39" s="50"/>
      <c r="H39" s="50"/>
    </row>
    <row r="40" spans="1:8">
      <c r="A40" s="61"/>
      <c r="B40" s="51"/>
      <c r="C40" s="51"/>
      <c r="D40" s="51"/>
      <c r="E40" s="51"/>
      <c r="F40" s="51"/>
      <c r="G40" s="50"/>
      <c r="H40" s="50"/>
    </row>
    <row r="41" spans="1:8">
      <c r="A41" s="65" t="s">
        <v>162</v>
      </c>
      <c r="B41" s="59">
        <v>0</v>
      </c>
      <c r="C41" s="59">
        <v>0</v>
      </c>
      <c r="D41" s="59">
        <v>0</v>
      </c>
      <c r="E41" s="59">
        <v>0</v>
      </c>
      <c r="F41" s="59">
        <v>0</v>
      </c>
      <c r="G41" s="50"/>
      <c r="H41" s="50"/>
    </row>
    <row r="42" spans="1:8">
      <c r="A42" s="68" t="s">
        <v>163</v>
      </c>
      <c r="B42" s="58"/>
      <c r="C42" s="58"/>
      <c r="D42" s="58"/>
      <c r="E42" s="58"/>
      <c r="F42" s="58"/>
      <c r="G42" s="55"/>
      <c r="H42" s="55"/>
    </row>
    <row r="43" spans="1:8">
      <c r="A43" s="68" t="s">
        <v>164</v>
      </c>
      <c r="B43" s="58"/>
      <c r="C43" s="58"/>
      <c r="D43" s="58"/>
      <c r="E43" s="58"/>
      <c r="F43" s="58"/>
      <c r="G43" s="55"/>
      <c r="H43" s="55"/>
    </row>
    <row r="44" spans="1:8">
      <c r="A44" s="68" t="s">
        <v>165</v>
      </c>
      <c r="B44" s="58"/>
      <c r="C44" s="58"/>
      <c r="D44" s="58"/>
      <c r="E44" s="58"/>
      <c r="F44" s="58"/>
      <c r="G44" s="55"/>
      <c r="H44" s="55"/>
    </row>
    <row r="45" spans="1:8">
      <c r="A45" s="54" t="s">
        <v>150</v>
      </c>
      <c r="B45" s="52"/>
      <c r="C45" s="52"/>
      <c r="D45" s="52"/>
      <c r="E45" s="52"/>
      <c r="F45" s="52"/>
      <c r="G45" s="50"/>
      <c r="H45" s="50"/>
    </row>
    <row r="46" spans="1:8">
      <c r="A46" s="50"/>
      <c r="B46" s="50"/>
      <c r="C46" s="50"/>
      <c r="D46" s="50"/>
      <c r="E46" s="50"/>
      <c r="F46" s="50"/>
      <c r="G46" s="50"/>
      <c r="H46" s="50"/>
    </row>
    <row r="47" spans="1:8">
      <c r="A47" s="50"/>
      <c r="B47" s="50"/>
      <c r="C47" s="50"/>
      <c r="D47" s="50"/>
      <c r="E47" s="50"/>
      <c r="F47" s="50"/>
      <c r="G47" s="50"/>
      <c r="H47" s="50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C26" sqref="C26"/>
    </sheetView>
  </sheetViews>
  <sheetFormatPr baseColWidth="10" defaultRowHeight="15"/>
  <cols>
    <col min="1" max="1" width="60.140625" bestFit="1" customWidth="1"/>
    <col min="2" max="2" width="10.140625" customWidth="1"/>
    <col min="3" max="3" width="14.28515625" customWidth="1"/>
    <col min="4" max="4" width="15.140625" customWidth="1"/>
    <col min="5" max="5" width="18.7109375" customWidth="1"/>
    <col min="6" max="6" width="19.140625" customWidth="1"/>
    <col min="7" max="7" width="14.85546875" customWidth="1"/>
    <col min="8" max="8" width="19.85546875" customWidth="1"/>
    <col min="9" max="9" width="22.5703125" customWidth="1"/>
    <col min="10" max="10" width="14" customWidth="1"/>
    <col min="11" max="11" width="13.28515625" customWidth="1"/>
  </cols>
  <sheetData>
    <row r="1" spans="1:12" ht="21">
      <c r="A1" s="35" t="s">
        <v>166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91"/>
    </row>
    <row r="2" spans="1:12">
      <c r="A2" s="36" t="s">
        <v>122</v>
      </c>
      <c r="B2" s="37"/>
      <c r="C2" s="37"/>
      <c r="D2" s="37"/>
      <c r="E2" s="37"/>
      <c r="F2" s="37"/>
      <c r="G2" s="37"/>
      <c r="H2" s="37"/>
      <c r="I2" s="37"/>
      <c r="J2" s="37"/>
      <c r="K2" s="38"/>
      <c r="L2" s="81"/>
    </row>
    <row r="3" spans="1:12">
      <c r="A3" s="39" t="s">
        <v>167</v>
      </c>
      <c r="B3" s="40"/>
      <c r="C3" s="40"/>
      <c r="D3" s="40"/>
      <c r="E3" s="40"/>
      <c r="F3" s="40"/>
      <c r="G3" s="40"/>
      <c r="H3" s="40"/>
      <c r="I3" s="40"/>
      <c r="J3" s="40"/>
      <c r="K3" s="41"/>
      <c r="L3" s="81"/>
    </row>
    <row r="4" spans="1:12">
      <c r="A4" s="42" t="s">
        <v>168</v>
      </c>
      <c r="B4" s="43"/>
      <c r="C4" s="43"/>
      <c r="D4" s="43"/>
      <c r="E4" s="43"/>
      <c r="F4" s="43"/>
      <c r="G4" s="43"/>
      <c r="H4" s="43"/>
      <c r="I4" s="43"/>
      <c r="J4" s="43"/>
      <c r="K4" s="44"/>
      <c r="L4" s="81"/>
    </row>
    <row r="5" spans="1:12">
      <c r="A5" s="39" t="s">
        <v>2</v>
      </c>
      <c r="B5" s="40"/>
      <c r="C5" s="40"/>
      <c r="D5" s="40"/>
      <c r="E5" s="40"/>
      <c r="F5" s="40"/>
      <c r="G5" s="40"/>
      <c r="H5" s="40"/>
      <c r="I5" s="40"/>
      <c r="J5" s="40"/>
      <c r="K5" s="41"/>
      <c r="L5" s="81"/>
    </row>
    <row r="6" spans="1:12" ht="180">
      <c r="A6" s="87" t="s">
        <v>169</v>
      </c>
      <c r="B6" s="87" t="s">
        <v>170</v>
      </c>
      <c r="C6" s="87" t="s">
        <v>171</v>
      </c>
      <c r="D6" s="87" t="s">
        <v>172</v>
      </c>
      <c r="E6" s="87" t="s">
        <v>173</v>
      </c>
      <c r="F6" s="87" t="s">
        <v>174</v>
      </c>
      <c r="G6" s="87" t="s">
        <v>175</v>
      </c>
      <c r="H6" s="87" t="s">
        <v>176</v>
      </c>
      <c r="I6" s="97" t="s">
        <v>177</v>
      </c>
      <c r="J6" s="97" t="s">
        <v>178</v>
      </c>
      <c r="K6" s="97" t="s">
        <v>179</v>
      </c>
      <c r="L6" s="81"/>
    </row>
    <row r="7" spans="1:12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1"/>
    </row>
    <row r="8" spans="1:12">
      <c r="A8" s="86" t="s">
        <v>180</v>
      </c>
      <c r="B8" s="96"/>
      <c r="C8" s="96"/>
      <c r="D8" s="96"/>
      <c r="E8" s="98">
        <v>0</v>
      </c>
      <c r="F8" s="96"/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81"/>
    </row>
    <row r="9" spans="1:12">
      <c r="A9" s="94" t="s">
        <v>181</v>
      </c>
      <c r="B9" s="92"/>
      <c r="C9" s="92"/>
      <c r="D9" s="92"/>
      <c r="E9" s="99"/>
      <c r="F9" s="90"/>
      <c r="G9" s="99"/>
      <c r="H9" s="99"/>
      <c r="I9" s="99"/>
      <c r="J9" s="99"/>
      <c r="K9" s="99">
        <v>0</v>
      </c>
      <c r="L9" s="85"/>
    </row>
    <row r="10" spans="1:12">
      <c r="A10" s="94" t="s">
        <v>182</v>
      </c>
      <c r="B10" s="92"/>
      <c r="C10" s="92"/>
      <c r="D10" s="92"/>
      <c r="E10" s="99"/>
      <c r="F10" s="90"/>
      <c r="G10" s="99"/>
      <c r="H10" s="99"/>
      <c r="I10" s="99"/>
      <c r="J10" s="99"/>
      <c r="K10" s="99">
        <v>0</v>
      </c>
      <c r="L10" s="85"/>
    </row>
    <row r="11" spans="1:12">
      <c r="A11" s="94" t="s">
        <v>183</v>
      </c>
      <c r="B11" s="92"/>
      <c r="C11" s="92"/>
      <c r="D11" s="92"/>
      <c r="E11" s="99"/>
      <c r="F11" s="90"/>
      <c r="G11" s="99"/>
      <c r="H11" s="99"/>
      <c r="I11" s="99"/>
      <c r="J11" s="99"/>
      <c r="K11" s="99">
        <v>0</v>
      </c>
      <c r="L11" s="85"/>
    </row>
    <row r="12" spans="1:12">
      <c r="A12" s="94" t="s">
        <v>184</v>
      </c>
      <c r="B12" s="92"/>
      <c r="C12" s="92"/>
      <c r="D12" s="92"/>
      <c r="E12" s="99"/>
      <c r="F12" s="90"/>
      <c r="G12" s="99"/>
      <c r="H12" s="99"/>
      <c r="I12" s="99"/>
      <c r="J12" s="99"/>
      <c r="K12" s="99">
        <v>0</v>
      </c>
      <c r="L12" s="85"/>
    </row>
    <row r="13" spans="1:12">
      <c r="A13" s="95" t="s">
        <v>150</v>
      </c>
      <c r="B13" s="93"/>
      <c r="C13" s="93"/>
      <c r="D13" s="93"/>
      <c r="E13" s="100"/>
      <c r="F13" s="88"/>
      <c r="G13" s="100"/>
      <c r="H13" s="100"/>
      <c r="I13" s="100"/>
      <c r="J13" s="100"/>
      <c r="K13" s="100"/>
      <c r="L13" s="81"/>
    </row>
    <row r="14" spans="1:12">
      <c r="A14" s="86" t="s">
        <v>185</v>
      </c>
      <c r="B14" s="96"/>
      <c r="C14" s="96"/>
      <c r="D14" s="96"/>
      <c r="E14" s="98">
        <v>0</v>
      </c>
      <c r="F14" s="96"/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81"/>
    </row>
    <row r="15" spans="1:12">
      <c r="A15" s="94" t="s">
        <v>186</v>
      </c>
      <c r="B15" s="92"/>
      <c r="C15" s="92"/>
      <c r="D15" s="92"/>
      <c r="E15" s="99"/>
      <c r="F15" s="90"/>
      <c r="G15" s="99"/>
      <c r="H15" s="99"/>
      <c r="I15" s="99"/>
      <c r="J15" s="99"/>
      <c r="K15" s="99">
        <v>0</v>
      </c>
      <c r="L15" s="85"/>
    </row>
    <row r="16" spans="1:12">
      <c r="A16" s="94" t="s">
        <v>187</v>
      </c>
      <c r="B16" s="92"/>
      <c r="C16" s="92"/>
      <c r="D16" s="92"/>
      <c r="E16" s="99"/>
      <c r="F16" s="90"/>
      <c r="G16" s="99"/>
      <c r="H16" s="99"/>
      <c r="I16" s="99"/>
      <c r="J16" s="99"/>
      <c r="K16" s="99">
        <v>0</v>
      </c>
      <c r="L16" s="85"/>
    </row>
    <row r="17" spans="1:11">
      <c r="A17" s="94" t="s">
        <v>188</v>
      </c>
      <c r="B17" s="92"/>
      <c r="C17" s="92"/>
      <c r="D17" s="92"/>
      <c r="E17" s="99"/>
      <c r="F17" s="90"/>
      <c r="G17" s="99"/>
      <c r="H17" s="99"/>
      <c r="I17" s="99"/>
      <c r="J17" s="99"/>
      <c r="K17" s="99">
        <v>0</v>
      </c>
    </row>
    <row r="18" spans="1:11">
      <c r="A18" s="94" t="s">
        <v>189</v>
      </c>
      <c r="B18" s="92"/>
      <c r="C18" s="92"/>
      <c r="D18" s="92"/>
      <c r="E18" s="99"/>
      <c r="F18" s="90"/>
      <c r="G18" s="99"/>
      <c r="H18" s="99"/>
      <c r="I18" s="99"/>
      <c r="J18" s="99"/>
      <c r="K18" s="99">
        <v>0</v>
      </c>
    </row>
    <row r="19" spans="1:11">
      <c r="A19" s="95" t="s">
        <v>150</v>
      </c>
      <c r="B19" s="93"/>
      <c r="C19" s="93"/>
      <c r="D19" s="93"/>
      <c r="E19" s="100"/>
      <c r="F19" s="88"/>
      <c r="G19" s="100"/>
      <c r="H19" s="100"/>
      <c r="I19" s="100"/>
      <c r="J19" s="100"/>
      <c r="K19" s="100"/>
    </row>
    <row r="20" spans="1:11">
      <c r="A20" s="86" t="s">
        <v>190</v>
      </c>
      <c r="B20" s="96"/>
      <c r="C20" s="96"/>
      <c r="D20" s="96"/>
      <c r="E20" s="98">
        <v>0</v>
      </c>
      <c r="F20" s="96"/>
      <c r="G20" s="98">
        <v>0</v>
      </c>
      <c r="H20" s="98">
        <v>0</v>
      </c>
      <c r="I20" s="98">
        <v>0</v>
      </c>
      <c r="J20" s="98">
        <v>0</v>
      </c>
      <c r="K20" s="98">
        <v>0</v>
      </c>
    </row>
    <row r="21" spans="1:11">
      <c r="A21" s="89"/>
      <c r="B21" s="84"/>
      <c r="C21" s="84"/>
      <c r="D21" s="84"/>
      <c r="E21" s="84"/>
      <c r="F21" s="84"/>
      <c r="G21" s="101"/>
      <c r="H21" s="101"/>
      <c r="I21" s="101"/>
      <c r="J21" s="101"/>
      <c r="K21" s="101"/>
    </row>
  </sheetData>
  <mergeCells count="5">
    <mergeCell ref="A2:K2"/>
    <mergeCell ref="A3:K3"/>
    <mergeCell ref="A4:K4"/>
    <mergeCell ref="A5:K5"/>
    <mergeCell ref="A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G25" sqref="G25"/>
    </sheetView>
  </sheetViews>
  <sheetFormatPr baseColWidth="10" defaultRowHeight="15"/>
  <cols>
    <col min="1" max="1" width="89" bestFit="1" customWidth="1"/>
    <col min="2" max="4" width="15.140625" bestFit="1" customWidth="1"/>
  </cols>
  <sheetData>
    <row r="1" spans="1:5" ht="21">
      <c r="A1" s="35" t="s">
        <v>191</v>
      </c>
      <c r="B1" s="35"/>
      <c r="C1" s="35"/>
      <c r="D1" s="35"/>
      <c r="E1" s="111"/>
    </row>
    <row r="2" spans="1:5">
      <c r="A2" s="36" t="s">
        <v>122</v>
      </c>
      <c r="B2" s="37"/>
      <c r="C2" s="37"/>
      <c r="D2" s="38"/>
      <c r="E2" s="102"/>
    </row>
    <row r="3" spans="1:5">
      <c r="A3" s="39" t="s">
        <v>192</v>
      </c>
      <c r="B3" s="40"/>
      <c r="C3" s="40"/>
      <c r="D3" s="41"/>
      <c r="E3" s="102"/>
    </row>
    <row r="4" spans="1:5">
      <c r="A4" s="42" t="s">
        <v>168</v>
      </c>
      <c r="B4" s="43"/>
      <c r="C4" s="43"/>
      <c r="D4" s="44"/>
      <c r="E4" s="102"/>
    </row>
    <row r="5" spans="1:5">
      <c r="A5" s="45" t="s">
        <v>2</v>
      </c>
      <c r="B5" s="46"/>
      <c r="C5" s="46"/>
      <c r="D5" s="47"/>
      <c r="E5" s="102"/>
    </row>
    <row r="6" spans="1:5">
      <c r="A6" s="102"/>
      <c r="B6" s="102"/>
      <c r="C6" s="102"/>
      <c r="D6" s="102"/>
      <c r="E6" s="102"/>
    </row>
    <row r="7" spans="1:5" ht="45">
      <c r="A7" s="112" t="s">
        <v>4</v>
      </c>
      <c r="B7" s="103" t="s">
        <v>193</v>
      </c>
      <c r="C7" s="103" t="s">
        <v>194</v>
      </c>
      <c r="D7" s="103" t="s">
        <v>195</v>
      </c>
      <c r="E7" s="102"/>
    </row>
    <row r="8" spans="1:5">
      <c r="A8" s="106" t="s">
        <v>196</v>
      </c>
      <c r="B8" s="121">
        <v>193974128.13999999</v>
      </c>
      <c r="C8" s="121">
        <v>241018122.98000002</v>
      </c>
      <c r="D8" s="121">
        <v>241018122.98000002</v>
      </c>
      <c r="E8" s="102"/>
    </row>
    <row r="9" spans="1:5">
      <c r="A9" s="104" t="s">
        <v>197</v>
      </c>
      <c r="B9" s="136">
        <v>111391349.68000001</v>
      </c>
      <c r="C9" s="136">
        <v>151384608.93000001</v>
      </c>
      <c r="D9" s="136">
        <v>151384608.93000001</v>
      </c>
      <c r="E9" s="102"/>
    </row>
    <row r="10" spans="1:5">
      <c r="A10" s="104" t="s">
        <v>198</v>
      </c>
      <c r="B10" s="136">
        <v>82582778.459999993</v>
      </c>
      <c r="C10" s="136">
        <v>89633514.049999997</v>
      </c>
      <c r="D10" s="136">
        <v>89633514.049999997</v>
      </c>
      <c r="E10" s="102"/>
    </row>
    <row r="11" spans="1:5">
      <c r="A11" s="104" t="s">
        <v>199</v>
      </c>
      <c r="B11" s="136">
        <v>0</v>
      </c>
      <c r="C11" s="136">
        <v>0</v>
      </c>
      <c r="D11" s="136">
        <v>0</v>
      </c>
      <c r="E11" s="102"/>
    </row>
    <row r="12" spans="1:5">
      <c r="A12" s="110"/>
      <c r="B12" s="123"/>
      <c r="C12" s="123"/>
      <c r="D12" s="123"/>
      <c r="E12" s="102"/>
    </row>
    <row r="13" spans="1:5">
      <c r="A13" s="106" t="s">
        <v>200</v>
      </c>
      <c r="B13" s="121">
        <v>188474128.13999999</v>
      </c>
      <c r="C13" s="121">
        <v>208624373.96000001</v>
      </c>
      <c r="D13" s="121">
        <v>205489814.31</v>
      </c>
      <c r="E13" s="102"/>
    </row>
    <row r="14" spans="1:5">
      <c r="A14" s="104" t="s">
        <v>201</v>
      </c>
      <c r="B14" s="136">
        <v>105891349.68000001</v>
      </c>
      <c r="C14" s="136">
        <v>120548825.92</v>
      </c>
      <c r="D14" s="136">
        <v>119518092.52</v>
      </c>
      <c r="E14" s="102"/>
    </row>
    <row r="15" spans="1:5">
      <c r="A15" s="104" t="s">
        <v>202</v>
      </c>
      <c r="B15" s="136">
        <v>82582778.459999993</v>
      </c>
      <c r="C15" s="136">
        <v>88075548.040000007</v>
      </c>
      <c r="D15" s="136">
        <v>85971721.790000007</v>
      </c>
      <c r="E15" s="102"/>
    </row>
    <row r="16" spans="1:5">
      <c r="A16" s="110"/>
      <c r="B16" s="123"/>
      <c r="C16" s="123"/>
      <c r="D16" s="123"/>
      <c r="E16" s="102"/>
    </row>
    <row r="17" spans="1:4">
      <c r="A17" s="106" t="s">
        <v>203</v>
      </c>
      <c r="B17" s="124">
        <v>0</v>
      </c>
      <c r="C17" s="121">
        <v>986000</v>
      </c>
      <c r="D17" s="121">
        <v>986000</v>
      </c>
    </row>
    <row r="18" spans="1:4">
      <c r="A18" s="104" t="s">
        <v>204</v>
      </c>
      <c r="B18" s="125">
        <v>0</v>
      </c>
      <c r="C18" s="136">
        <v>0</v>
      </c>
      <c r="D18" s="136">
        <v>0</v>
      </c>
    </row>
    <row r="19" spans="1:4">
      <c r="A19" s="104" t="s">
        <v>205</v>
      </c>
      <c r="B19" s="125">
        <v>0</v>
      </c>
      <c r="C19" s="136">
        <v>986000</v>
      </c>
      <c r="D19" s="126">
        <v>986000</v>
      </c>
    </row>
    <row r="20" spans="1:4">
      <c r="A20" s="110"/>
      <c r="B20" s="123"/>
      <c r="C20" s="123"/>
      <c r="D20" s="123"/>
    </row>
    <row r="21" spans="1:4">
      <c r="A21" s="106" t="s">
        <v>206</v>
      </c>
      <c r="B21" s="121">
        <v>5500000</v>
      </c>
      <c r="C21" s="121">
        <v>33379749.020000011</v>
      </c>
      <c r="D21" s="121">
        <v>36514308.670000017</v>
      </c>
    </row>
    <row r="22" spans="1:4">
      <c r="A22" s="106"/>
      <c r="B22" s="123"/>
      <c r="C22" s="123"/>
      <c r="D22" s="123"/>
    </row>
    <row r="23" spans="1:4">
      <c r="A23" s="106" t="s">
        <v>207</v>
      </c>
      <c r="B23" s="121">
        <v>5500000</v>
      </c>
      <c r="C23" s="121">
        <v>33379749.020000011</v>
      </c>
      <c r="D23" s="121">
        <v>36514308.670000017</v>
      </c>
    </row>
    <row r="24" spans="1:4">
      <c r="A24" s="106"/>
      <c r="B24" s="127"/>
      <c r="C24" s="127"/>
      <c r="D24" s="127"/>
    </row>
    <row r="25" spans="1:4" ht="270">
      <c r="A25" s="113" t="s">
        <v>208</v>
      </c>
      <c r="B25" s="121">
        <v>5500000</v>
      </c>
      <c r="C25" s="121">
        <v>32393749.020000011</v>
      </c>
      <c r="D25" s="121">
        <v>35528308.670000017</v>
      </c>
    </row>
    <row r="26" spans="1:4">
      <c r="A26" s="114"/>
      <c r="B26" s="119"/>
      <c r="C26" s="119"/>
      <c r="D26" s="119"/>
    </row>
    <row r="27" spans="1:4">
      <c r="A27" s="109"/>
      <c r="B27" s="102"/>
      <c r="C27" s="102"/>
      <c r="D27" s="102"/>
    </row>
    <row r="28" spans="1:4" ht="30">
      <c r="A28" s="112" t="s">
        <v>209</v>
      </c>
      <c r="B28" s="103" t="s">
        <v>210</v>
      </c>
      <c r="C28" s="103" t="s">
        <v>194</v>
      </c>
      <c r="D28" s="103" t="s">
        <v>211</v>
      </c>
    </row>
    <row r="29" spans="1:4">
      <c r="A29" s="106" t="s">
        <v>212</v>
      </c>
      <c r="B29" s="128">
        <v>0</v>
      </c>
      <c r="C29" s="128">
        <v>0</v>
      </c>
      <c r="D29" s="128">
        <v>0</v>
      </c>
    </row>
    <row r="30" spans="1:4">
      <c r="A30" s="104" t="s">
        <v>213</v>
      </c>
      <c r="B30" s="139">
        <v>0</v>
      </c>
      <c r="C30" s="139">
        <v>0</v>
      </c>
      <c r="D30" s="139">
        <v>0</v>
      </c>
    </row>
    <row r="31" spans="1:4">
      <c r="A31" s="104" t="s">
        <v>214</v>
      </c>
      <c r="B31" s="139">
        <v>0</v>
      </c>
      <c r="C31" s="139">
        <v>0</v>
      </c>
      <c r="D31" s="139">
        <v>0</v>
      </c>
    </row>
    <row r="32" spans="1:4">
      <c r="A32" s="105"/>
      <c r="B32" s="130"/>
      <c r="C32" s="130"/>
      <c r="D32" s="130"/>
    </row>
    <row r="33" spans="1:4">
      <c r="A33" s="106" t="s">
        <v>215</v>
      </c>
      <c r="B33" s="128">
        <v>5500000</v>
      </c>
      <c r="C33" s="128">
        <v>32393749.020000011</v>
      </c>
      <c r="D33" s="128">
        <v>35528308.670000017</v>
      </c>
    </row>
    <row r="34" spans="1:4">
      <c r="A34" s="107"/>
      <c r="B34" s="120"/>
      <c r="C34" s="120"/>
      <c r="D34" s="120"/>
    </row>
    <row r="35" spans="1:4">
      <c r="A35" s="109"/>
      <c r="B35" s="102"/>
      <c r="C35" s="102"/>
      <c r="D35" s="102"/>
    </row>
    <row r="36" spans="1:4" ht="45">
      <c r="A36" s="112" t="s">
        <v>209</v>
      </c>
      <c r="B36" s="103" t="s">
        <v>216</v>
      </c>
      <c r="C36" s="103" t="s">
        <v>194</v>
      </c>
      <c r="D36" s="103" t="s">
        <v>195</v>
      </c>
    </row>
    <row r="37" spans="1:4">
      <c r="A37" s="106" t="s">
        <v>217</v>
      </c>
      <c r="B37" s="128">
        <v>0</v>
      </c>
      <c r="C37" s="128">
        <v>0</v>
      </c>
      <c r="D37" s="128">
        <v>0</v>
      </c>
    </row>
    <row r="38" spans="1:4">
      <c r="A38" s="104" t="s">
        <v>218</v>
      </c>
      <c r="B38" s="129"/>
      <c r="C38" s="129"/>
      <c r="D38" s="129"/>
    </row>
    <row r="39" spans="1:4">
      <c r="A39" s="104" t="s">
        <v>219</v>
      </c>
      <c r="B39" s="129"/>
      <c r="C39" s="129"/>
      <c r="D39" s="129"/>
    </row>
    <row r="40" spans="1:4">
      <c r="A40" s="106" t="s">
        <v>220</v>
      </c>
      <c r="B40" s="128">
        <v>0</v>
      </c>
      <c r="C40" s="128">
        <v>0</v>
      </c>
      <c r="D40" s="128">
        <v>0</v>
      </c>
    </row>
    <row r="41" spans="1:4">
      <c r="A41" s="104" t="s">
        <v>221</v>
      </c>
      <c r="B41" s="139">
        <v>0</v>
      </c>
      <c r="C41" s="139">
        <v>0</v>
      </c>
      <c r="D41" s="139">
        <v>0</v>
      </c>
    </row>
    <row r="42" spans="1:4">
      <c r="A42" s="104" t="s">
        <v>222</v>
      </c>
      <c r="B42" s="139">
        <v>0</v>
      </c>
      <c r="C42" s="139">
        <v>0</v>
      </c>
      <c r="D42" s="139">
        <v>0</v>
      </c>
    </row>
    <row r="43" spans="1:4">
      <c r="A43" s="105"/>
      <c r="B43" s="130"/>
      <c r="C43" s="130"/>
      <c r="D43" s="130"/>
    </row>
    <row r="44" spans="1:4">
      <c r="A44" s="106" t="s">
        <v>223</v>
      </c>
      <c r="B44" s="128">
        <v>0</v>
      </c>
      <c r="C44" s="128">
        <v>0</v>
      </c>
      <c r="D44" s="128">
        <v>0</v>
      </c>
    </row>
    <row r="45" spans="1:4">
      <c r="A45" s="118"/>
      <c r="B45" s="131"/>
      <c r="C45" s="131"/>
      <c r="D45" s="131"/>
    </row>
    <row r="46" spans="1:4">
      <c r="A46" s="102"/>
      <c r="B46" s="102"/>
      <c r="C46" s="102"/>
      <c r="D46" s="102"/>
    </row>
    <row r="47" spans="1:4" ht="45">
      <c r="A47" s="112" t="s">
        <v>209</v>
      </c>
      <c r="B47" s="103" t="s">
        <v>216</v>
      </c>
      <c r="C47" s="103" t="s">
        <v>194</v>
      </c>
      <c r="D47" s="103" t="s">
        <v>195</v>
      </c>
    </row>
    <row r="48" spans="1:4">
      <c r="A48" s="115" t="s">
        <v>224</v>
      </c>
      <c r="B48" s="137">
        <v>111391349.68000001</v>
      </c>
      <c r="C48" s="137">
        <v>151384608.93000001</v>
      </c>
      <c r="D48" s="137">
        <v>151384608.93000001</v>
      </c>
    </row>
    <row r="49" spans="1:4" ht="409.5">
      <c r="A49" s="116" t="s">
        <v>225</v>
      </c>
      <c r="B49" s="128">
        <v>0</v>
      </c>
      <c r="C49" s="128">
        <v>0</v>
      </c>
      <c r="D49" s="128">
        <v>0</v>
      </c>
    </row>
    <row r="50" spans="1:4">
      <c r="A50" s="117" t="s">
        <v>218</v>
      </c>
      <c r="B50" s="129"/>
      <c r="C50" s="129"/>
      <c r="D50" s="129"/>
    </row>
    <row r="51" spans="1:4">
      <c r="A51" s="117" t="s">
        <v>221</v>
      </c>
      <c r="B51" s="139">
        <v>0</v>
      </c>
      <c r="C51" s="139">
        <v>0</v>
      </c>
      <c r="D51" s="139">
        <v>0</v>
      </c>
    </row>
    <row r="52" spans="1:4">
      <c r="A52" s="105"/>
      <c r="B52" s="130"/>
      <c r="C52" s="130"/>
      <c r="D52" s="130"/>
    </row>
    <row r="53" spans="1:4">
      <c r="A53" s="104" t="s">
        <v>201</v>
      </c>
      <c r="B53" s="139">
        <v>105891349.68000001</v>
      </c>
      <c r="C53" s="139">
        <v>120548825.92</v>
      </c>
      <c r="D53" s="139">
        <v>119518092.52</v>
      </c>
    </row>
    <row r="54" spans="1:4">
      <c r="A54" s="105"/>
      <c r="B54" s="130"/>
      <c r="C54" s="130"/>
      <c r="D54" s="130"/>
    </row>
    <row r="55" spans="1:4">
      <c r="A55" s="104" t="s">
        <v>204</v>
      </c>
      <c r="B55" s="132"/>
      <c r="C55" s="139">
        <v>0</v>
      </c>
      <c r="D55" s="139">
        <v>0</v>
      </c>
    </row>
    <row r="56" spans="1:4">
      <c r="A56" s="105"/>
      <c r="B56" s="130"/>
      <c r="C56" s="130"/>
      <c r="D56" s="130"/>
    </row>
    <row r="57" spans="1:4" ht="210">
      <c r="A57" s="113" t="s">
        <v>226</v>
      </c>
      <c r="B57" s="128">
        <v>5500000</v>
      </c>
      <c r="C57" s="128">
        <v>30835783.010000005</v>
      </c>
      <c r="D57" s="128">
        <v>31866516.410000011</v>
      </c>
    </row>
    <row r="58" spans="1:4">
      <c r="A58" s="108"/>
      <c r="B58" s="133"/>
      <c r="C58" s="133"/>
      <c r="D58" s="133"/>
    </row>
    <row r="59" spans="1:4" ht="240">
      <c r="A59" s="113" t="s">
        <v>227</v>
      </c>
      <c r="B59" s="128">
        <v>5500000</v>
      </c>
      <c r="C59" s="128">
        <v>30835783.010000005</v>
      </c>
      <c r="D59" s="128">
        <v>31866516.410000011</v>
      </c>
    </row>
    <row r="60" spans="1:4">
      <c r="A60" s="107"/>
      <c r="B60" s="131"/>
      <c r="C60" s="131"/>
      <c r="D60" s="131"/>
    </row>
    <row r="61" spans="1:4">
      <c r="A61" s="102"/>
      <c r="B61" s="102"/>
      <c r="C61" s="102"/>
      <c r="D61" s="102"/>
    </row>
    <row r="62" spans="1:4" ht="45">
      <c r="A62" s="112" t="s">
        <v>209</v>
      </c>
      <c r="B62" s="103" t="s">
        <v>216</v>
      </c>
      <c r="C62" s="103" t="s">
        <v>194</v>
      </c>
      <c r="D62" s="103" t="s">
        <v>195</v>
      </c>
    </row>
    <row r="63" spans="1:4">
      <c r="A63" s="115" t="s">
        <v>198</v>
      </c>
      <c r="B63" s="138">
        <v>82582778.459999993</v>
      </c>
      <c r="C63" s="138">
        <v>89633514.049999997</v>
      </c>
      <c r="D63" s="138">
        <v>89633514.049999997</v>
      </c>
    </row>
    <row r="64" spans="1:4" ht="409.5">
      <c r="A64" s="116" t="s">
        <v>228</v>
      </c>
      <c r="B64" s="121">
        <v>0</v>
      </c>
      <c r="C64" s="121">
        <v>0</v>
      </c>
      <c r="D64" s="121">
        <v>0</v>
      </c>
    </row>
    <row r="65" spans="1:4">
      <c r="A65" s="117" t="s">
        <v>219</v>
      </c>
      <c r="B65" s="122"/>
      <c r="C65" s="122"/>
      <c r="D65" s="122"/>
    </row>
    <row r="66" spans="1:4">
      <c r="A66" s="117" t="s">
        <v>222</v>
      </c>
      <c r="B66" s="136">
        <v>0</v>
      </c>
      <c r="C66" s="136">
        <v>0</v>
      </c>
      <c r="D66" s="136">
        <v>0</v>
      </c>
    </row>
    <row r="67" spans="1:4">
      <c r="A67" s="105"/>
      <c r="B67" s="123"/>
      <c r="C67" s="123"/>
      <c r="D67" s="123"/>
    </row>
    <row r="68" spans="1:4">
      <c r="A68" s="104" t="s">
        <v>229</v>
      </c>
      <c r="B68" s="136">
        <v>82582778.459999993</v>
      </c>
      <c r="C68" s="136">
        <v>88075548.040000007</v>
      </c>
      <c r="D68" s="136">
        <v>85971721.790000007</v>
      </c>
    </row>
    <row r="69" spans="1:4">
      <c r="A69" s="105"/>
      <c r="B69" s="123"/>
      <c r="C69" s="123"/>
      <c r="D69" s="123"/>
    </row>
    <row r="70" spans="1:4">
      <c r="A70" s="104" t="s">
        <v>205</v>
      </c>
      <c r="B70" s="134">
        <v>0</v>
      </c>
      <c r="C70" s="136">
        <v>986000</v>
      </c>
      <c r="D70" s="136">
        <v>986000</v>
      </c>
    </row>
    <row r="71" spans="1:4">
      <c r="A71" s="105"/>
      <c r="B71" s="123"/>
      <c r="C71" s="123"/>
      <c r="D71" s="123"/>
    </row>
    <row r="72" spans="1:4" ht="225">
      <c r="A72" s="113" t="s">
        <v>230</v>
      </c>
      <c r="B72" s="121">
        <v>0</v>
      </c>
      <c r="C72" s="121">
        <v>2543966.0099999905</v>
      </c>
      <c r="D72" s="121">
        <v>4647792.2599999905</v>
      </c>
    </row>
    <row r="73" spans="1:4">
      <c r="A73" s="105"/>
      <c r="B73" s="123"/>
      <c r="C73" s="123"/>
      <c r="D73" s="123"/>
    </row>
    <row r="74" spans="1:4" ht="255">
      <c r="A74" s="113" t="s">
        <v>231</v>
      </c>
      <c r="B74" s="121">
        <v>0</v>
      </c>
      <c r="C74" s="121">
        <v>2543966.0099999905</v>
      </c>
      <c r="D74" s="121">
        <v>4647792.2599999905</v>
      </c>
    </row>
    <row r="75" spans="1:4">
      <c r="A75" s="107"/>
      <c r="B75" s="135"/>
      <c r="C75" s="135"/>
      <c r="D75" s="135"/>
    </row>
  </sheetData>
  <mergeCells count="5">
    <mergeCell ref="A2:D2"/>
    <mergeCell ref="A3:D3"/>
    <mergeCell ref="A4:D4"/>
    <mergeCell ref="A5:D5"/>
    <mergeCell ref="A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selection activeCell="D30" sqref="D30"/>
    </sheetView>
  </sheetViews>
  <sheetFormatPr baseColWidth="10" defaultRowHeight="15"/>
  <cols>
    <col min="1" max="1" width="84.5703125" bestFit="1" customWidth="1"/>
    <col min="2" max="2" width="15.140625" bestFit="1" customWidth="1"/>
    <col min="3" max="3" width="14.140625" bestFit="1" customWidth="1"/>
    <col min="4" max="6" width="15.140625" bestFit="1" customWidth="1"/>
    <col min="7" max="7" width="14.140625" bestFit="1" customWidth="1"/>
  </cols>
  <sheetData>
    <row r="1" spans="1:8" ht="21">
      <c r="A1" s="167" t="s">
        <v>232</v>
      </c>
      <c r="B1" s="167"/>
      <c r="C1" s="167"/>
      <c r="D1" s="167"/>
      <c r="E1" s="167"/>
      <c r="F1" s="167"/>
      <c r="G1" s="167"/>
      <c r="H1" s="153"/>
    </row>
    <row r="2" spans="1:8">
      <c r="A2" s="36" t="s">
        <v>122</v>
      </c>
      <c r="B2" s="37"/>
      <c r="C2" s="37"/>
      <c r="D2" s="37"/>
      <c r="E2" s="37"/>
      <c r="F2" s="37"/>
      <c r="G2" s="38"/>
      <c r="H2" s="140"/>
    </row>
    <row r="3" spans="1:8">
      <c r="A3" s="39" t="s">
        <v>233</v>
      </c>
      <c r="B3" s="40"/>
      <c r="C3" s="40"/>
      <c r="D3" s="40"/>
      <c r="E3" s="40"/>
      <c r="F3" s="40"/>
      <c r="G3" s="41"/>
      <c r="H3" s="140"/>
    </row>
    <row r="4" spans="1:8">
      <c r="A4" s="42" t="s">
        <v>168</v>
      </c>
      <c r="B4" s="43"/>
      <c r="C4" s="43"/>
      <c r="D4" s="43"/>
      <c r="E4" s="43"/>
      <c r="F4" s="43"/>
      <c r="G4" s="44"/>
      <c r="H4" s="140"/>
    </row>
    <row r="5" spans="1:8">
      <c r="A5" s="45" t="s">
        <v>2</v>
      </c>
      <c r="B5" s="46"/>
      <c r="C5" s="46"/>
      <c r="D5" s="46"/>
      <c r="E5" s="46"/>
      <c r="F5" s="46"/>
      <c r="G5" s="47"/>
      <c r="H5" s="140"/>
    </row>
    <row r="6" spans="1:8">
      <c r="A6" s="79" t="s">
        <v>234</v>
      </c>
      <c r="B6" s="166" t="s">
        <v>235</v>
      </c>
      <c r="C6" s="166"/>
      <c r="D6" s="166"/>
      <c r="E6" s="166"/>
      <c r="F6" s="166"/>
      <c r="G6" s="166" t="s">
        <v>236</v>
      </c>
      <c r="H6" s="140"/>
    </row>
    <row r="7" spans="1:8" ht="60">
      <c r="A7" s="80"/>
      <c r="B7" s="144" t="s">
        <v>237</v>
      </c>
      <c r="C7" s="143" t="s">
        <v>238</v>
      </c>
      <c r="D7" s="144" t="s">
        <v>239</v>
      </c>
      <c r="E7" s="144" t="s">
        <v>194</v>
      </c>
      <c r="F7" s="144" t="s">
        <v>240</v>
      </c>
      <c r="G7" s="166"/>
      <c r="H7" s="140"/>
    </row>
    <row r="8" spans="1:8">
      <c r="A8" s="146" t="s">
        <v>241</v>
      </c>
      <c r="B8" s="157"/>
      <c r="C8" s="157"/>
      <c r="D8" s="157"/>
      <c r="E8" s="157"/>
      <c r="F8" s="157"/>
      <c r="G8" s="157"/>
      <c r="H8" s="140"/>
    </row>
    <row r="9" spans="1:8">
      <c r="A9" s="147" t="s">
        <v>242</v>
      </c>
      <c r="B9" s="165">
        <v>14133766.23</v>
      </c>
      <c r="C9" s="165">
        <v>2334828.4300000002</v>
      </c>
      <c r="D9" s="158">
        <v>16468594.66</v>
      </c>
      <c r="E9" s="165">
        <v>15025060.67</v>
      </c>
      <c r="F9" s="165">
        <v>15025060.67</v>
      </c>
      <c r="G9" s="158">
        <v>891294.43999999948</v>
      </c>
      <c r="H9" s="141"/>
    </row>
    <row r="10" spans="1:8">
      <c r="A10" s="147" t="s">
        <v>243</v>
      </c>
      <c r="B10" s="165">
        <v>0</v>
      </c>
      <c r="C10" s="165">
        <v>0</v>
      </c>
      <c r="D10" s="158">
        <v>0</v>
      </c>
      <c r="E10" s="165">
        <v>0</v>
      </c>
      <c r="F10" s="165">
        <v>0</v>
      </c>
      <c r="G10" s="158">
        <v>0</v>
      </c>
      <c r="H10" s="140"/>
    </row>
    <row r="11" spans="1:8">
      <c r="A11" s="147" t="s">
        <v>244</v>
      </c>
      <c r="B11" s="165">
        <v>9206.5499999999993</v>
      </c>
      <c r="C11" s="165">
        <v>1364003.64</v>
      </c>
      <c r="D11" s="158">
        <v>1373210.19</v>
      </c>
      <c r="E11" s="165">
        <v>682001.32</v>
      </c>
      <c r="F11" s="165">
        <v>682001.32</v>
      </c>
      <c r="G11" s="158">
        <v>672794.7699999999</v>
      </c>
      <c r="H11" s="140"/>
    </row>
    <row r="12" spans="1:8">
      <c r="A12" s="147" t="s">
        <v>245</v>
      </c>
      <c r="B12" s="165">
        <v>3658219.57</v>
      </c>
      <c r="C12" s="165">
        <v>3915802.95</v>
      </c>
      <c r="D12" s="158">
        <v>7574022.5199999996</v>
      </c>
      <c r="E12" s="165">
        <v>6077847.8300000001</v>
      </c>
      <c r="F12" s="165">
        <v>6077847.8300000001</v>
      </c>
      <c r="G12" s="158">
        <v>2419628.2600000002</v>
      </c>
      <c r="H12" s="140"/>
    </row>
    <row r="13" spans="1:8">
      <c r="A13" s="147" t="s">
        <v>246</v>
      </c>
      <c r="B13" s="165">
        <v>345245.73</v>
      </c>
      <c r="C13" s="165">
        <v>2075.9899999999998</v>
      </c>
      <c r="D13" s="158">
        <v>347321.72</v>
      </c>
      <c r="E13" s="165">
        <v>2392.0500000000002</v>
      </c>
      <c r="F13" s="165">
        <v>2392.0500000000002</v>
      </c>
      <c r="G13" s="158">
        <v>-342853.68</v>
      </c>
      <c r="H13" s="140"/>
    </row>
    <row r="14" spans="1:8">
      <c r="A14" s="147" t="s">
        <v>247</v>
      </c>
      <c r="B14" s="165">
        <v>1087318.23</v>
      </c>
      <c r="C14" s="165">
        <v>3759990.11</v>
      </c>
      <c r="D14" s="158">
        <v>4847308.34</v>
      </c>
      <c r="E14" s="165">
        <v>8634976.8800000008</v>
      </c>
      <c r="F14" s="165">
        <v>8634976.8800000008</v>
      </c>
      <c r="G14" s="158">
        <v>7547658.6500000004</v>
      </c>
      <c r="H14" s="140"/>
    </row>
    <row r="15" spans="1:8">
      <c r="A15" s="147" t="s">
        <v>248</v>
      </c>
      <c r="B15" s="165">
        <v>0</v>
      </c>
      <c r="C15" s="165">
        <v>0</v>
      </c>
      <c r="D15" s="158">
        <v>0</v>
      </c>
      <c r="E15" s="165">
        <v>0</v>
      </c>
      <c r="F15" s="165">
        <v>0</v>
      </c>
      <c r="G15" s="158">
        <v>0</v>
      </c>
      <c r="H15" s="140"/>
    </row>
    <row r="16" spans="1:8">
      <c r="A16" s="142" t="s">
        <v>249</v>
      </c>
      <c r="B16" s="158">
        <v>90169861.789999977</v>
      </c>
      <c r="C16" s="158">
        <v>1729971.32</v>
      </c>
      <c r="D16" s="158">
        <v>91899833.109999985</v>
      </c>
      <c r="E16" s="158">
        <v>108655566.45</v>
      </c>
      <c r="F16" s="158">
        <v>108655566.45</v>
      </c>
      <c r="G16" s="158">
        <v>18485704.660000026</v>
      </c>
      <c r="H16" s="140"/>
    </row>
    <row r="17" spans="1:7">
      <c r="A17" s="151" t="s">
        <v>250</v>
      </c>
      <c r="B17" s="165">
        <v>51225259.68</v>
      </c>
      <c r="C17" s="165">
        <v>1729971.32</v>
      </c>
      <c r="D17" s="158">
        <v>52955231</v>
      </c>
      <c r="E17" s="165">
        <v>63087667.450000003</v>
      </c>
      <c r="F17" s="165">
        <v>63087667.450000003</v>
      </c>
      <c r="G17" s="158">
        <v>11862407.770000003</v>
      </c>
    </row>
    <row r="18" spans="1:7">
      <c r="A18" s="151" t="s">
        <v>251</v>
      </c>
      <c r="B18" s="165">
        <v>27048852.079999998</v>
      </c>
      <c r="C18" s="165">
        <v>0</v>
      </c>
      <c r="D18" s="158">
        <v>27048852.079999998</v>
      </c>
      <c r="E18" s="165">
        <v>30685304.809999999</v>
      </c>
      <c r="F18" s="165">
        <v>30685304.809999999</v>
      </c>
      <c r="G18" s="158">
        <v>3636452.7300000004</v>
      </c>
    </row>
    <row r="19" spans="1:7">
      <c r="A19" s="151" t="s">
        <v>252</v>
      </c>
      <c r="B19" s="165">
        <v>2633074.1</v>
      </c>
      <c r="C19" s="165">
        <v>0</v>
      </c>
      <c r="D19" s="158">
        <v>2633074.1</v>
      </c>
      <c r="E19" s="165">
        <v>4704445.62</v>
      </c>
      <c r="F19" s="165">
        <v>4704445.62</v>
      </c>
      <c r="G19" s="158">
        <v>2071371.52</v>
      </c>
    </row>
    <row r="20" spans="1:7">
      <c r="A20" s="151" t="s">
        <v>253</v>
      </c>
      <c r="B20" s="158"/>
      <c r="C20" s="158"/>
      <c r="D20" s="158">
        <v>0</v>
      </c>
      <c r="E20" s="158"/>
      <c r="F20" s="158"/>
      <c r="G20" s="158">
        <v>0</v>
      </c>
    </row>
    <row r="21" spans="1:7">
      <c r="A21" s="151" t="s">
        <v>254</v>
      </c>
      <c r="B21" s="158"/>
      <c r="C21" s="158"/>
      <c r="D21" s="158">
        <v>0</v>
      </c>
      <c r="E21" s="158"/>
      <c r="F21" s="158"/>
      <c r="G21" s="158">
        <v>0</v>
      </c>
    </row>
    <row r="22" spans="1:7">
      <c r="A22" s="151" t="s">
        <v>255</v>
      </c>
      <c r="B22" s="165">
        <v>2799675.88</v>
      </c>
      <c r="C22" s="165">
        <v>0</v>
      </c>
      <c r="D22" s="158">
        <v>2799675.88</v>
      </c>
      <c r="E22" s="165">
        <v>4194354.3</v>
      </c>
      <c r="F22" s="165">
        <v>4194354.3</v>
      </c>
      <c r="G22" s="158">
        <v>1394678.42</v>
      </c>
    </row>
    <row r="23" spans="1:7">
      <c r="A23" s="151" t="s">
        <v>256</v>
      </c>
      <c r="B23" s="158"/>
      <c r="C23" s="158"/>
      <c r="D23" s="158">
        <v>0</v>
      </c>
      <c r="E23" s="158"/>
      <c r="F23" s="158"/>
      <c r="G23" s="158">
        <v>0</v>
      </c>
    </row>
    <row r="24" spans="1:7">
      <c r="A24" s="151" t="s">
        <v>257</v>
      </c>
      <c r="B24" s="158"/>
      <c r="C24" s="158"/>
      <c r="D24" s="158">
        <v>0</v>
      </c>
      <c r="E24" s="158"/>
      <c r="F24" s="158"/>
      <c r="G24" s="158">
        <v>0</v>
      </c>
    </row>
    <row r="25" spans="1:7">
      <c r="A25" s="151" t="s">
        <v>258</v>
      </c>
      <c r="B25" s="165">
        <v>2154333.35</v>
      </c>
      <c r="C25" s="165">
        <v>0</v>
      </c>
      <c r="D25" s="158">
        <v>2154333.35</v>
      </c>
      <c r="E25" s="165">
        <v>120036.13</v>
      </c>
      <c r="F25" s="165">
        <v>120036.13</v>
      </c>
      <c r="G25" s="158">
        <v>-2034297.2200000002</v>
      </c>
    </row>
    <row r="26" spans="1:7">
      <c r="A26" s="151" t="s">
        <v>259</v>
      </c>
      <c r="B26" s="165">
        <v>4308666.7</v>
      </c>
      <c r="C26" s="165">
        <v>0</v>
      </c>
      <c r="D26" s="158">
        <v>4308666.7</v>
      </c>
      <c r="E26" s="165">
        <v>5863758.1399999997</v>
      </c>
      <c r="F26" s="165">
        <v>5863758.1399999997</v>
      </c>
      <c r="G26" s="158">
        <v>1555091.4399999995</v>
      </c>
    </row>
    <row r="27" spans="1:7">
      <c r="A27" s="151" t="s">
        <v>260</v>
      </c>
      <c r="B27" s="165">
        <v>0</v>
      </c>
      <c r="C27" s="165">
        <v>0</v>
      </c>
      <c r="D27" s="158">
        <v>0</v>
      </c>
      <c r="E27" s="165">
        <v>0</v>
      </c>
      <c r="F27" s="165">
        <v>0</v>
      </c>
      <c r="G27" s="158">
        <v>0</v>
      </c>
    </row>
    <row r="28" spans="1:7">
      <c r="A28" s="147" t="s">
        <v>261</v>
      </c>
      <c r="B28" s="158">
        <v>1987731.58</v>
      </c>
      <c r="C28" s="158">
        <v>0</v>
      </c>
      <c r="D28" s="158">
        <v>1987731.58</v>
      </c>
      <c r="E28" s="158">
        <v>1445503.68</v>
      </c>
      <c r="F28" s="158">
        <v>1445503.68</v>
      </c>
      <c r="G28" s="158">
        <v>-542227.90000000014</v>
      </c>
    </row>
    <row r="29" spans="1:7">
      <c r="A29" s="151" t="s">
        <v>262</v>
      </c>
      <c r="B29" s="165">
        <v>12926</v>
      </c>
      <c r="C29" s="165">
        <v>0</v>
      </c>
      <c r="D29" s="158">
        <v>12926</v>
      </c>
      <c r="E29" s="165">
        <v>9951.8799999999992</v>
      </c>
      <c r="F29" s="165">
        <v>9951.8799999999992</v>
      </c>
      <c r="G29" s="158">
        <v>-2974.1200000000008</v>
      </c>
    </row>
    <row r="30" spans="1:7">
      <c r="A30" s="151" t="s">
        <v>263</v>
      </c>
      <c r="B30" s="165">
        <v>0</v>
      </c>
      <c r="C30" s="165">
        <v>0</v>
      </c>
      <c r="D30" s="158">
        <v>0</v>
      </c>
      <c r="E30" s="165">
        <v>0</v>
      </c>
      <c r="F30" s="165">
        <v>0</v>
      </c>
      <c r="G30" s="158">
        <v>0</v>
      </c>
    </row>
    <row r="31" spans="1:7">
      <c r="A31" s="151" t="s">
        <v>264</v>
      </c>
      <c r="B31" s="165">
        <v>1077166.68</v>
      </c>
      <c r="C31" s="165">
        <v>0</v>
      </c>
      <c r="D31" s="158">
        <v>1077166.68</v>
      </c>
      <c r="E31" s="165">
        <v>1161607.29</v>
      </c>
      <c r="F31" s="165">
        <v>1161607.29</v>
      </c>
      <c r="G31" s="158">
        <v>84440.610000000102</v>
      </c>
    </row>
    <row r="32" spans="1:7">
      <c r="A32" s="151" t="s">
        <v>265</v>
      </c>
      <c r="B32" s="165">
        <v>0</v>
      </c>
      <c r="C32" s="165">
        <v>0</v>
      </c>
      <c r="D32" s="158">
        <v>0</v>
      </c>
      <c r="E32" s="165">
        <v>0</v>
      </c>
      <c r="F32" s="165">
        <v>0</v>
      </c>
      <c r="G32" s="158">
        <v>0</v>
      </c>
    </row>
    <row r="33" spans="1:8">
      <c r="A33" s="151" t="s">
        <v>266</v>
      </c>
      <c r="B33" s="165">
        <v>897638.9</v>
      </c>
      <c r="C33" s="165">
        <v>0</v>
      </c>
      <c r="D33" s="158">
        <v>897638.9</v>
      </c>
      <c r="E33" s="165">
        <v>273944.51</v>
      </c>
      <c r="F33" s="165">
        <v>273944.51</v>
      </c>
      <c r="G33" s="158">
        <v>-623694.39</v>
      </c>
      <c r="H33" s="140"/>
    </row>
    <row r="34" spans="1:8">
      <c r="A34" s="147" t="s">
        <v>267</v>
      </c>
      <c r="B34" s="165">
        <v>0</v>
      </c>
      <c r="C34" s="165">
        <v>0</v>
      </c>
      <c r="D34" s="158">
        <v>0</v>
      </c>
      <c r="E34" s="165">
        <v>0</v>
      </c>
      <c r="F34" s="165">
        <v>0</v>
      </c>
      <c r="G34" s="158">
        <v>0</v>
      </c>
      <c r="H34" s="140"/>
    </row>
    <row r="35" spans="1:8">
      <c r="A35" s="147" t="s">
        <v>268</v>
      </c>
      <c r="B35" s="158">
        <v>0</v>
      </c>
      <c r="C35" s="158">
        <v>10896571.18</v>
      </c>
      <c r="D35" s="158">
        <v>10896571.18</v>
      </c>
      <c r="E35" s="158">
        <v>8188691.9299999997</v>
      </c>
      <c r="F35" s="158">
        <v>8188691.9299999997</v>
      </c>
      <c r="G35" s="158">
        <v>8188691.9299999997</v>
      </c>
      <c r="H35" s="140"/>
    </row>
    <row r="36" spans="1:8">
      <c r="A36" s="151" t="s">
        <v>269</v>
      </c>
      <c r="B36" s="165">
        <v>0</v>
      </c>
      <c r="C36" s="165">
        <v>10896571.18</v>
      </c>
      <c r="D36" s="158">
        <v>10896571.18</v>
      </c>
      <c r="E36" s="165">
        <v>8188691.9299999997</v>
      </c>
      <c r="F36" s="165">
        <v>8188691.9299999997</v>
      </c>
      <c r="G36" s="158">
        <v>8188691.9299999997</v>
      </c>
      <c r="H36" s="140"/>
    </row>
    <row r="37" spans="1:8">
      <c r="A37" s="147" t="s">
        <v>270</v>
      </c>
      <c r="B37" s="158">
        <v>0</v>
      </c>
      <c r="C37" s="158">
        <v>0</v>
      </c>
      <c r="D37" s="158">
        <v>0</v>
      </c>
      <c r="E37" s="158">
        <v>0</v>
      </c>
      <c r="F37" s="158">
        <v>0</v>
      </c>
      <c r="G37" s="158">
        <v>0</v>
      </c>
      <c r="H37" s="140"/>
    </row>
    <row r="38" spans="1:8">
      <c r="A38" s="151" t="s">
        <v>271</v>
      </c>
      <c r="B38" s="158"/>
      <c r="C38" s="158"/>
      <c r="D38" s="158">
        <v>0</v>
      </c>
      <c r="E38" s="158"/>
      <c r="F38" s="158"/>
      <c r="G38" s="158">
        <v>0</v>
      </c>
      <c r="H38" s="140"/>
    </row>
    <row r="39" spans="1:8">
      <c r="A39" s="151" t="s">
        <v>272</v>
      </c>
      <c r="B39" s="158"/>
      <c r="C39" s="158"/>
      <c r="D39" s="158">
        <v>0</v>
      </c>
      <c r="E39" s="158"/>
      <c r="F39" s="158"/>
      <c r="G39" s="158">
        <v>0</v>
      </c>
      <c r="H39" s="140"/>
    </row>
    <row r="40" spans="1:8">
      <c r="A40" s="148"/>
      <c r="B40" s="158"/>
      <c r="C40" s="158"/>
      <c r="D40" s="158"/>
      <c r="E40" s="158"/>
      <c r="F40" s="158"/>
      <c r="G40" s="158"/>
      <c r="H40" s="140"/>
    </row>
    <row r="41" spans="1:8">
      <c r="A41" s="149" t="s">
        <v>273</v>
      </c>
      <c r="B41" s="159">
        <v>111391349.67999998</v>
      </c>
      <c r="C41" s="159">
        <v>24003243.620000001</v>
      </c>
      <c r="D41" s="159">
        <v>135394593.29999998</v>
      </c>
      <c r="E41" s="159">
        <v>148712040.81</v>
      </c>
      <c r="F41" s="159">
        <v>148712040.81</v>
      </c>
      <c r="G41" s="159">
        <v>37320691.130000025</v>
      </c>
      <c r="H41" s="140"/>
    </row>
    <row r="42" spans="1:8">
      <c r="A42" s="149" t="s">
        <v>274</v>
      </c>
      <c r="B42" s="160"/>
      <c r="C42" s="160"/>
      <c r="D42" s="160"/>
      <c r="E42" s="160"/>
      <c r="F42" s="160"/>
      <c r="G42" s="159">
        <v>37320691.130000025</v>
      </c>
      <c r="H42" s="141"/>
    </row>
    <row r="43" spans="1:8">
      <c r="A43" s="148"/>
      <c r="B43" s="161"/>
      <c r="C43" s="161"/>
      <c r="D43" s="161"/>
      <c r="E43" s="161"/>
      <c r="F43" s="161"/>
      <c r="G43" s="161"/>
      <c r="H43" s="140"/>
    </row>
    <row r="44" spans="1:8">
      <c r="A44" s="149" t="s">
        <v>275</v>
      </c>
      <c r="B44" s="161"/>
      <c r="C44" s="161"/>
      <c r="D44" s="161"/>
      <c r="E44" s="161"/>
      <c r="F44" s="161"/>
      <c r="G44" s="161"/>
      <c r="H44" s="140"/>
    </row>
    <row r="45" spans="1:8">
      <c r="A45" s="147" t="s">
        <v>276</v>
      </c>
      <c r="B45" s="158">
        <v>82582778.459999993</v>
      </c>
      <c r="C45" s="158">
        <v>6846121.54</v>
      </c>
      <c r="D45" s="158">
        <v>89428900</v>
      </c>
      <c r="E45" s="158">
        <v>89632957.620000005</v>
      </c>
      <c r="F45" s="158">
        <v>89632957.620000005</v>
      </c>
      <c r="G45" s="158">
        <v>7050179.1600000113</v>
      </c>
      <c r="H45" s="140"/>
    </row>
    <row r="46" spans="1:8" ht="409.5">
      <c r="A46" s="152" t="s">
        <v>277</v>
      </c>
      <c r="B46" s="158"/>
      <c r="C46" s="158"/>
      <c r="D46" s="158">
        <v>0</v>
      </c>
      <c r="E46" s="158"/>
      <c r="F46" s="158"/>
      <c r="G46" s="158">
        <v>0</v>
      </c>
      <c r="H46" s="140"/>
    </row>
    <row r="47" spans="1:8" ht="409.5">
      <c r="A47" s="152" t="s">
        <v>278</v>
      </c>
      <c r="B47" s="158"/>
      <c r="C47" s="158"/>
      <c r="D47" s="158">
        <v>0</v>
      </c>
      <c r="E47" s="158"/>
      <c r="F47" s="158"/>
      <c r="G47" s="158">
        <v>0</v>
      </c>
      <c r="H47" s="140"/>
    </row>
    <row r="48" spans="1:8" ht="409.5">
      <c r="A48" s="152" t="s">
        <v>279</v>
      </c>
      <c r="B48" s="165">
        <v>41889815.159999996</v>
      </c>
      <c r="C48" s="165">
        <v>-1540979.16</v>
      </c>
      <c r="D48" s="158">
        <v>40348836</v>
      </c>
      <c r="E48" s="165">
        <v>40552893.619999997</v>
      </c>
      <c r="F48" s="165">
        <v>40552893.619999997</v>
      </c>
      <c r="G48" s="158">
        <v>-1336921.5399999991</v>
      </c>
      <c r="H48" s="140"/>
    </row>
    <row r="49" spans="1:7" ht="409.5">
      <c r="A49" s="152" t="s">
        <v>280</v>
      </c>
      <c r="B49" s="165">
        <v>40692963.299999997</v>
      </c>
      <c r="C49" s="165">
        <v>8387100.7000000002</v>
      </c>
      <c r="D49" s="158">
        <v>49080064</v>
      </c>
      <c r="E49" s="165">
        <v>49080064</v>
      </c>
      <c r="F49" s="165">
        <v>49080064</v>
      </c>
      <c r="G49" s="158">
        <v>8387100.700000003</v>
      </c>
    </row>
    <row r="50" spans="1:7" ht="409.5">
      <c r="A50" s="152" t="s">
        <v>281</v>
      </c>
      <c r="B50" s="158"/>
      <c r="C50" s="158"/>
      <c r="D50" s="158">
        <v>0</v>
      </c>
      <c r="E50" s="158"/>
      <c r="F50" s="158"/>
      <c r="G50" s="158">
        <v>0</v>
      </c>
    </row>
    <row r="51" spans="1:7" ht="409.5">
      <c r="A51" s="152" t="s">
        <v>282</v>
      </c>
      <c r="B51" s="158"/>
      <c r="C51" s="158"/>
      <c r="D51" s="158">
        <v>0</v>
      </c>
      <c r="E51" s="158"/>
      <c r="F51" s="158"/>
      <c r="G51" s="158">
        <v>0</v>
      </c>
    </row>
    <row r="52" spans="1:7" ht="409.5">
      <c r="A52" s="145" t="s">
        <v>283</v>
      </c>
      <c r="B52" s="158"/>
      <c r="C52" s="158"/>
      <c r="D52" s="158">
        <v>0</v>
      </c>
      <c r="E52" s="158"/>
      <c r="F52" s="158"/>
      <c r="G52" s="158">
        <v>0</v>
      </c>
    </row>
    <row r="53" spans="1:7">
      <c r="A53" s="151" t="s">
        <v>284</v>
      </c>
      <c r="B53" s="158"/>
      <c r="C53" s="158"/>
      <c r="D53" s="158">
        <v>0</v>
      </c>
      <c r="E53" s="158"/>
      <c r="F53" s="158"/>
      <c r="G53" s="158">
        <v>0</v>
      </c>
    </row>
    <row r="54" spans="1:7">
      <c r="A54" s="147" t="s">
        <v>285</v>
      </c>
      <c r="B54" s="158">
        <v>0</v>
      </c>
      <c r="C54" s="158">
        <v>0</v>
      </c>
      <c r="D54" s="158">
        <v>0</v>
      </c>
      <c r="E54" s="158">
        <v>0</v>
      </c>
      <c r="F54" s="158">
        <v>0</v>
      </c>
      <c r="G54" s="158">
        <v>0</v>
      </c>
    </row>
    <row r="55" spans="1:7" ht="409.5">
      <c r="A55" s="145" t="s">
        <v>286</v>
      </c>
      <c r="B55" s="158"/>
      <c r="C55" s="158"/>
      <c r="D55" s="158">
        <v>0</v>
      </c>
      <c r="E55" s="158"/>
      <c r="F55" s="158"/>
      <c r="G55" s="158">
        <v>0</v>
      </c>
    </row>
    <row r="56" spans="1:7" ht="409.5">
      <c r="A56" s="152" t="s">
        <v>287</v>
      </c>
      <c r="B56" s="158"/>
      <c r="C56" s="158"/>
      <c r="D56" s="158">
        <v>0</v>
      </c>
      <c r="E56" s="158"/>
      <c r="F56" s="158"/>
      <c r="G56" s="158">
        <v>0</v>
      </c>
    </row>
    <row r="57" spans="1:7" ht="390">
      <c r="A57" s="152" t="s">
        <v>288</v>
      </c>
      <c r="B57" s="158"/>
      <c r="C57" s="158"/>
      <c r="D57" s="158">
        <v>0</v>
      </c>
      <c r="E57" s="158"/>
      <c r="F57" s="158"/>
      <c r="G57" s="158">
        <v>0</v>
      </c>
    </row>
    <row r="58" spans="1:7" ht="405">
      <c r="A58" s="145" t="s">
        <v>289</v>
      </c>
      <c r="B58" s="165">
        <v>0</v>
      </c>
      <c r="C58" s="165">
        <v>0</v>
      </c>
      <c r="D58" s="158">
        <v>0</v>
      </c>
      <c r="E58" s="165">
        <v>0</v>
      </c>
      <c r="F58" s="165">
        <v>0</v>
      </c>
      <c r="G58" s="158">
        <v>0</v>
      </c>
    </row>
    <row r="59" spans="1:7">
      <c r="A59" s="147" t="s">
        <v>290</v>
      </c>
      <c r="B59" s="158">
        <v>0</v>
      </c>
      <c r="C59" s="158">
        <v>0</v>
      </c>
      <c r="D59" s="158">
        <v>0</v>
      </c>
      <c r="E59" s="158">
        <v>0</v>
      </c>
      <c r="F59" s="158">
        <v>0</v>
      </c>
      <c r="G59" s="158">
        <v>0</v>
      </c>
    </row>
    <row r="60" spans="1:7" ht="409.5">
      <c r="A60" s="152" t="s">
        <v>291</v>
      </c>
      <c r="B60" s="165">
        <v>0</v>
      </c>
      <c r="C60" s="165">
        <v>0</v>
      </c>
      <c r="D60" s="158">
        <v>0</v>
      </c>
      <c r="E60" s="165">
        <v>0</v>
      </c>
      <c r="F60" s="165">
        <v>0</v>
      </c>
      <c r="G60" s="158">
        <v>0</v>
      </c>
    </row>
    <row r="61" spans="1:7" ht="210">
      <c r="A61" s="152" t="s">
        <v>292</v>
      </c>
      <c r="B61" s="165">
        <v>0</v>
      </c>
      <c r="C61" s="165">
        <v>0</v>
      </c>
      <c r="D61" s="158">
        <v>0</v>
      </c>
      <c r="E61" s="165">
        <v>0</v>
      </c>
      <c r="F61" s="165">
        <v>0</v>
      </c>
      <c r="G61" s="158">
        <v>0</v>
      </c>
    </row>
    <row r="62" spans="1:7">
      <c r="A62" s="147" t="s">
        <v>293</v>
      </c>
      <c r="B62" s="165">
        <v>0</v>
      </c>
      <c r="C62" s="165">
        <v>0</v>
      </c>
      <c r="D62" s="158">
        <v>0</v>
      </c>
      <c r="E62" s="165">
        <v>0</v>
      </c>
      <c r="F62" s="165">
        <v>0</v>
      </c>
      <c r="G62" s="158">
        <v>0</v>
      </c>
    </row>
    <row r="63" spans="1:7">
      <c r="A63" s="147" t="s">
        <v>294</v>
      </c>
      <c r="B63" s="165">
        <v>0</v>
      </c>
      <c r="C63" s="165">
        <v>0</v>
      </c>
      <c r="D63" s="158">
        <v>0</v>
      </c>
      <c r="E63" s="165">
        <v>0</v>
      </c>
      <c r="F63" s="158"/>
      <c r="G63" s="158">
        <v>0</v>
      </c>
    </row>
    <row r="64" spans="1:7">
      <c r="A64" s="148"/>
      <c r="B64" s="161"/>
      <c r="C64" s="161"/>
      <c r="D64" s="161"/>
      <c r="E64" s="161"/>
      <c r="F64" s="161"/>
      <c r="G64" s="161"/>
    </row>
    <row r="65" spans="1:7">
      <c r="A65" s="149" t="s">
        <v>295</v>
      </c>
      <c r="B65" s="159">
        <v>82582778.459999993</v>
      </c>
      <c r="C65" s="159">
        <v>6846121.54</v>
      </c>
      <c r="D65" s="159">
        <v>89428900</v>
      </c>
      <c r="E65" s="159">
        <v>89632957.620000005</v>
      </c>
      <c r="F65" s="159">
        <v>89632957.620000005</v>
      </c>
      <c r="G65" s="159">
        <v>7050179.1600000113</v>
      </c>
    </row>
    <row r="66" spans="1:7">
      <c r="A66" s="148"/>
      <c r="B66" s="161"/>
      <c r="C66" s="161"/>
      <c r="D66" s="161"/>
      <c r="E66" s="161"/>
      <c r="F66" s="161"/>
      <c r="G66" s="161"/>
    </row>
    <row r="67" spans="1:7">
      <c r="A67" s="149" t="s">
        <v>296</v>
      </c>
      <c r="B67" s="159">
        <v>0</v>
      </c>
      <c r="C67" s="159">
        <v>0</v>
      </c>
      <c r="D67" s="159">
        <v>0</v>
      </c>
      <c r="E67" s="159">
        <v>0</v>
      </c>
      <c r="F67" s="159">
        <v>0</v>
      </c>
      <c r="G67" s="159">
        <v>0</v>
      </c>
    </row>
    <row r="68" spans="1:7">
      <c r="A68" s="147" t="s">
        <v>297</v>
      </c>
      <c r="B68" s="165">
        <v>0</v>
      </c>
      <c r="C68" s="165">
        <v>0</v>
      </c>
      <c r="D68" s="158">
        <v>0</v>
      </c>
      <c r="E68" s="165">
        <v>0</v>
      </c>
      <c r="F68" s="165">
        <v>0</v>
      </c>
      <c r="G68" s="158">
        <v>0</v>
      </c>
    </row>
    <row r="69" spans="1:7">
      <c r="A69" s="148"/>
      <c r="B69" s="161"/>
      <c r="C69" s="161"/>
      <c r="D69" s="161"/>
      <c r="E69" s="161"/>
      <c r="F69" s="161"/>
      <c r="G69" s="161"/>
    </row>
    <row r="70" spans="1:7">
      <c r="A70" s="149" t="s">
        <v>298</v>
      </c>
      <c r="B70" s="159">
        <v>193974128.13999999</v>
      </c>
      <c r="C70" s="159">
        <v>30849365.16</v>
      </c>
      <c r="D70" s="159">
        <v>224823493.29999998</v>
      </c>
      <c r="E70" s="159">
        <v>238344998.43000001</v>
      </c>
      <c r="F70" s="159">
        <v>238344998.43000001</v>
      </c>
      <c r="G70" s="159">
        <v>44370870.290000036</v>
      </c>
    </row>
    <row r="71" spans="1:7">
      <c r="A71" s="148"/>
      <c r="B71" s="161"/>
      <c r="C71" s="161"/>
      <c r="D71" s="161"/>
      <c r="E71" s="161"/>
      <c r="F71" s="161"/>
      <c r="G71" s="161"/>
    </row>
    <row r="72" spans="1:7">
      <c r="A72" s="149" t="s">
        <v>299</v>
      </c>
      <c r="B72" s="161"/>
      <c r="C72" s="161"/>
      <c r="D72" s="161"/>
      <c r="E72" s="161"/>
      <c r="F72" s="161"/>
      <c r="G72" s="161"/>
    </row>
    <row r="73" spans="1:7" ht="255">
      <c r="A73" s="155" t="s">
        <v>300</v>
      </c>
      <c r="B73" s="165">
        <v>0</v>
      </c>
      <c r="C73" s="165">
        <v>0</v>
      </c>
      <c r="D73" s="158">
        <v>0</v>
      </c>
      <c r="E73" s="165">
        <v>0</v>
      </c>
      <c r="F73" s="165">
        <v>0</v>
      </c>
      <c r="G73" s="158">
        <v>0</v>
      </c>
    </row>
    <row r="74" spans="1:7" ht="270">
      <c r="A74" s="155" t="s">
        <v>301</v>
      </c>
      <c r="B74" s="165">
        <v>0</v>
      </c>
      <c r="C74" s="165">
        <v>0</v>
      </c>
      <c r="D74" s="158">
        <v>0</v>
      </c>
      <c r="E74" s="165">
        <v>0</v>
      </c>
      <c r="F74" s="165">
        <v>0</v>
      </c>
      <c r="G74" s="158">
        <v>0</v>
      </c>
    </row>
    <row r="75" spans="1:7" ht="135">
      <c r="A75" s="154" t="s">
        <v>302</v>
      </c>
      <c r="B75" s="159">
        <v>0</v>
      </c>
      <c r="C75" s="159">
        <v>0</v>
      </c>
      <c r="D75" s="159">
        <v>0</v>
      </c>
      <c r="E75" s="159">
        <v>0</v>
      </c>
      <c r="F75" s="159">
        <v>0</v>
      </c>
      <c r="G75" s="159">
        <v>0</v>
      </c>
    </row>
    <row r="76" spans="1:7">
      <c r="A76" s="150"/>
      <c r="B76" s="162"/>
      <c r="C76" s="162"/>
      <c r="D76" s="162"/>
      <c r="E76" s="162"/>
      <c r="F76" s="162"/>
      <c r="G76" s="162"/>
    </row>
    <row r="77" spans="1:7">
      <c r="A77" s="140"/>
      <c r="B77" s="163"/>
      <c r="C77" s="163"/>
      <c r="D77" s="163"/>
      <c r="E77" s="163"/>
      <c r="F77" s="163"/>
      <c r="G77" s="163"/>
    </row>
    <row r="78" spans="1:7">
      <c r="A78" s="140"/>
      <c r="B78" s="163"/>
      <c r="C78" s="163"/>
      <c r="D78" s="163">
        <v>0</v>
      </c>
      <c r="E78" s="163"/>
      <c r="F78" s="163"/>
      <c r="G78" s="164">
        <v>0</v>
      </c>
    </row>
    <row r="79" spans="1:7">
      <c r="A79" s="140"/>
      <c r="B79" s="163"/>
      <c r="C79" s="163"/>
      <c r="D79" s="163"/>
      <c r="E79" s="163"/>
      <c r="F79" s="163"/>
      <c r="G79" s="164"/>
    </row>
    <row r="80" spans="1:7">
      <c r="A80" s="140"/>
      <c r="B80" s="156"/>
      <c r="C80" s="156"/>
      <c r="D80" s="156"/>
      <c r="E80" s="156"/>
      <c r="F80" s="156"/>
      <c r="G80" s="156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workbookViewId="0">
      <selection activeCell="A33" sqref="A33"/>
    </sheetView>
  </sheetViews>
  <sheetFormatPr baseColWidth="10" defaultRowHeight="15"/>
  <cols>
    <col min="1" max="1" width="92.85546875" bestFit="1" customWidth="1"/>
    <col min="2" max="2" width="15.140625" bestFit="1" customWidth="1"/>
    <col min="3" max="3" width="14.140625" bestFit="1" customWidth="1"/>
    <col min="4" max="6" width="15.140625" bestFit="1" customWidth="1"/>
    <col min="7" max="7" width="14.85546875" bestFit="1" customWidth="1"/>
  </cols>
  <sheetData>
    <row r="1" spans="1:7" ht="21">
      <c r="A1" s="168" t="s">
        <v>303</v>
      </c>
      <c r="B1" s="167"/>
      <c r="C1" s="167"/>
      <c r="D1" s="167"/>
      <c r="E1" s="167"/>
      <c r="F1" s="167"/>
      <c r="G1" s="167"/>
    </row>
    <row r="2" spans="1:7">
      <c r="A2" s="187" t="s">
        <v>122</v>
      </c>
      <c r="B2" s="187"/>
      <c r="C2" s="187"/>
      <c r="D2" s="187"/>
      <c r="E2" s="187"/>
      <c r="F2" s="187"/>
      <c r="G2" s="187"/>
    </row>
    <row r="3" spans="1:7">
      <c r="A3" s="188" t="s">
        <v>304</v>
      </c>
      <c r="B3" s="188"/>
      <c r="C3" s="188"/>
      <c r="D3" s="188"/>
      <c r="E3" s="188"/>
      <c r="F3" s="188"/>
      <c r="G3" s="188"/>
    </row>
    <row r="4" spans="1:7">
      <c r="A4" s="188" t="s">
        <v>305</v>
      </c>
      <c r="B4" s="188"/>
      <c r="C4" s="188"/>
      <c r="D4" s="188"/>
      <c r="E4" s="188"/>
      <c r="F4" s="188"/>
      <c r="G4" s="188"/>
    </row>
    <row r="5" spans="1:7">
      <c r="A5" s="189" t="s">
        <v>168</v>
      </c>
      <c r="B5" s="189"/>
      <c r="C5" s="189"/>
      <c r="D5" s="189"/>
      <c r="E5" s="189"/>
      <c r="F5" s="189"/>
      <c r="G5" s="189"/>
    </row>
    <row r="6" spans="1:7">
      <c r="A6" s="80" t="s">
        <v>2</v>
      </c>
      <c r="B6" s="80"/>
      <c r="C6" s="80"/>
      <c r="D6" s="80"/>
      <c r="E6" s="80"/>
      <c r="F6" s="80"/>
      <c r="G6" s="80"/>
    </row>
    <row r="7" spans="1:7">
      <c r="A7" s="169" t="s">
        <v>4</v>
      </c>
      <c r="B7" s="169" t="s">
        <v>306</v>
      </c>
      <c r="C7" s="169"/>
      <c r="D7" s="169"/>
      <c r="E7" s="169"/>
      <c r="F7" s="169"/>
      <c r="G7" s="186" t="s">
        <v>307</v>
      </c>
    </row>
    <row r="8" spans="1:7" ht="60">
      <c r="A8" s="169"/>
      <c r="B8" s="174" t="s">
        <v>308</v>
      </c>
      <c r="C8" s="174" t="s">
        <v>309</v>
      </c>
      <c r="D8" s="174" t="s">
        <v>310</v>
      </c>
      <c r="E8" s="174" t="s">
        <v>194</v>
      </c>
      <c r="F8" s="174" t="s">
        <v>311</v>
      </c>
      <c r="G8" s="169"/>
    </row>
    <row r="9" spans="1:7">
      <c r="A9" s="176" t="s">
        <v>312</v>
      </c>
      <c r="B9" s="181">
        <v>111391349.68000001</v>
      </c>
      <c r="C9" s="181">
        <v>16095532.819999998</v>
      </c>
      <c r="D9" s="181">
        <v>127486882.49999999</v>
      </c>
      <c r="E9" s="181">
        <v>126048825.92</v>
      </c>
      <c r="F9" s="181">
        <v>125018092.52000001</v>
      </c>
      <c r="G9" s="181">
        <v>1438056.5800000029</v>
      </c>
    </row>
    <row r="10" spans="1:7">
      <c r="A10" s="177" t="s">
        <v>313</v>
      </c>
      <c r="B10" s="182">
        <v>64131216.68</v>
      </c>
      <c r="C10" s="182">
        <v>1671621.04</v>
      </c>
      <c r="D10" s="182">
        <v>65802837.719999999</v>
      </c>
      <c r="E10" s="182">
        <v>65795180.390000001</v>
      </c>
      <c r="F10" s="182">
        <v>65795180.390000001</v>
      </c>
      <c r="G10" s="182">
        <v>7657.3300000037998</v>
      </c>
    </row>
    <row r="11" spans="1:7">
      <c r="A11" s="178" t="s">
        <v>314</v>
      </c>
      <c r="B11" s="185">
        <v>39841425.460000001</v>
      </c>
      <c r="C11" s="185">
        <v>-8001471.1299999999</v>
      </c>
      <c r="D11" s="182">
        <v>31839954.330000002</v>
      </c>
      <c r="E11" s="185">
        <v>31836673.539999999</v>
      </c>
      <c r="F11" s="185">
        <v>31836673.539999999</v>
      </c>
      <c r="G11" s="182">
        <v>3280.7900000028312</v>
      </c>
    </row>
    <row r="12" spans="1:7">
      <c r="A12" s="178" t="s">
        <v>315</v>
      </c>
      <c r="B12" s="185">
        <v>996000</v>
      </c>
      <c r="C12" s="185">
        <v>5608990.5599999996</v>
      </c>
      <c r="D12" s="182">
        <v>6604990.5599999996</v>
      </c>
      <c r="E12" s="185">
        <v>6604990.5599999996</v>
      </c>
      <c r="F12" s="185">
        <v>6604990.5599999996</v>
      </c>
      <c r="G12" s="182">
        <v>0</v>
      </c>
    </row>
    <row r="13" spans="1:7">
      <c r="A13" s="178" t="s">
        <v>316</v>
      </c>
      <c r="B13" s="185">
        <v>6329738.21</v>
      </c>
      <c r="C13" s="185">
        <v>-1019782.04</v>
      </c>
      <c r="D13" s="182">
        <v>5309956.17</v>
      </c>
      <c r="E13" s="185">
        <v>5307096.09</v>
      </c>
      <c r="F13" s="185">
        <v>5307096.09</v>
      </c>
      <c r="G13" s="182">
        <v>2860.0800000000745</v>
      </c>
    </row>
    <row r="14" spans="1:7">
      <c r="A14" s="178" t="s">
        <v>317</v>
      </c>
      <c r="B14" s="185">
        <v>7151709.75</v>
      </c>
      <c r="C14" s="185">
        <v>-2096434.71</v>
      </c>
      <c r="D14" s="182">
        <v>5055275.04</v>
      </c>
      <c r="E14" s="185">
        <v>5055275.04</v>
      </c>
      <c r="F14" s="185">
        <v>5055275.04</v>
      </c>
      <c r="G14" s="182">
        <v>0</v>
      </c>
    </row>
    <row r="15" spans="1:7">
      <c r="A15" s="178" t="s">
        <v>318</v>
      </c>
      <c r="B15" s="185">
        <v>9812343.2599999998</v>
      </c>
      <c r="C15" s="185">
        <v>7180318.3600000003</v>
      </c>
      <c r="D15" s="182">
        <v>16992661.620000001</v>
      </c>
      <c r="E15" s="185">
        <v>16991145.16</v>
      </c>
      <c r="F15" s="185">
        <v>16991145.16</v>
      </c>
      <c r="G15" s="182">
        <v>1516.4600000008941</v>
      </c>
    </row>
    <row r="16" spans="1:7">
      <c r="A16" s="178" t="s">
        <v>319</v>
      </c>
      <c r="B16" s="182"/>
      <c r="C16" s="182"/>
      <c r="D16" s="182">
        <v>0</v>
      </c>
      <c r="E16" s="182"/>
      <c r="F16" s="182"/>
      <c r="G16" s="182">
        <v>0</v>
      </c>
    </row>
    <row r="17" spans="1:7">
      <c r="A17" s="178" t="s">
        <v>320</v>
      </c>
      <c r="B17" s="182"/>
      <c r="C17" s="182"/>
      <c r="D17" s="182">
        <v>0</v>
      </c>
      <c r="E17" s="182"/>
      <c r="F17" s="182"/>
      <c r="G17" s="182">
        <v>0</v>
      </c>
    </row>
    <row r="18" spans="1:7">
      <c r="A18" s="177" t="s">
        <v>321</v>
      </c>
      <c r="B18" s="182">
        <v>4217812.3</v>
      </c>
      <c r="C18" s="182">
        <v>1041087</v>
      </c>
      <c r="D18" s="182">
        <v>5258899.3000000007</v>
      </c>
      <c r="E18" s="182">
        <v>5220172.25</v>
      </c>
      <c r="F18" s="182">
        <v>5129921.26</v>
      </c>
      <c r="G18" s="182">
        <v>38727.050000000105</v>
      </c>
    </row>
    <row r="19" spans="1:7">
      <c r="A19" s="178" t="s">
        <v>322</v>
      </c>
      <c r="B19" s="185">
        <v>1464500</v>
      </c>
      <c r="C19" s="185">
        <v>56528.75</v>
      </c>
      <c r="D19" s="182">
        <v>1521028.75</v>
      </c>
      <c r="E19" s="185">
        <v>1496910.48</v>
      </c>
      <c r="F19" s="185">
        <v>1482564.96</v>
      </c>
      <c r="G19" s="182">
        <v>24118.270000000019</v>
      </c>
    </row>
    <row r="20" spans="1:7">
      <c r="A20" s="178" t="s">
        <v>323</v>
      </c>
      <c r="B20" s="185">
        <v>591500</v>
      </c>
      <c r="C20" s="185">
        <v>246154.99</v>
      </c>
      <c r="D20" s="182">
        <v>837654.99</v>
      </c>
      <c r="E20" s="185">
        <v>836768.81</v>
      </c>
      <c r="F20" s="185">
        <v>785322.32</v>
      </c>
      <c r="G20" s="182">
        <v>886.17999999993481</v>
      </c>
    </row>
    <row r="21" spans="1:7">
      <c r="A21" s="178" t="s">
        <v>324</v>
      </c>
      <c r="B21" s="182"/>
      <c r="C21" s="182"/>
      <c r="D21" s="182">
        <v>0</v>
      </c>
      <c r="E21" s="182"/>
      <c r="F21" s="182"/>
      <c r="G21" s="182">
        <v>0</v>
      </c>
    </row>
    <row r="22" spans="1:7">
      <c r="A22" s="178" t="s">
        <v>325</v>
      </c>
      <c r="B22" s="185">
        <v>338000</v>
      </c>
      <c r="C22" s="185">
        <v>321885.37</v>
      </c>
      <c r="D22" s="182">
        <v>659885.37</v>
      </c>
      <c r="E22" s="185">
        <v>658705.46</v>
      </c>
      <c r="F22" s="185">
        <v>657235.46</v>
      </c>
      <c r="G22" s="182">
        <v>1179.9100000000326</v>
      </c>
    </row>
    <row r="23" spans="1:7">
      <c r="A23" s="178" t="s">
        <v>326</v>
      </c>
      <c r="B23" s="185">
        <v>9000</v>
      </c>
      <c r="C23" s="185">
        <v>-9000</v>
      </c>
      <c r="D23" s="182">
        <v>0</v>
      </c>
      <c r="E23" s="185">
        <v>0</v>
      </c>
      <c r="F23" s="185">
        <v>0</v>
      </c>
      <c r="G23" s="182">
        <v>0</v>
      </c>
    </row>
    <row r="24" spans="1:7">
      <c r="A24" s="178" t="s">
        <v>327</v>
      </c>
      <c r="B24" s="185">
        <v>1287554.8</v>
      </c>
      <c r="C24" s="185">
        <v>510436.8</v>
      </c>
      <c r="D24" s="182">
        <v>1797991.6</v>
      </c>
      <c r="E24" s="185">
        <v>1786329.23</v>
      </c>
      <c r="F24" s="185">
        <v>1786329.23</v>
      </c>
      <c r="G24" s="182">
        <v>11662.370000000112</v>
      </c>
    </row>
    <row r="25" spans="1:7">
      <c r="A25" s="178" t="s">
        <v>328</v>
      </c>
      <c r="B25" s="185">
        <v>5000</v>
      </c>
      <c r="C25" s="185">
        <v>196982.13</v>
      </c>
      <c r="D25" s="182">
        <v>201982.13</v>
      </c>
      <c r="E25" s="185">
        <v>201982.13</v>
      </c>
      <c r="F25" s="185">
        <v>201982.13</v>
      </c>
      <c r="G25" s="182">
        <v>0</v>
      </c>
    </row>
    <row r="26" spans="1:7">
      <c r="A26" s="178" t="s">
        <v>329</v>
      </c>
      <c r="B26" s="182"/>
      <c r="C26" s="182"/>
      <c r="D26" s="182">
        <v>0</v>
      </c>
      <c r="E26" s="182"/>
      <c r="F26" s="182"/>
      <c r="G26" s="182">
        <v>0</v>
      </c>
    </row>
    <row r="27" spans="1:7">
      <c r="A27" s="178" t="s">
        <v>330</v>
      </c>
      <c r="B27" s="185">
        <v>522257.5</v>
      </c>
      <c r="C27" s="185">
        <v>-281901.03999999998</v>
      </c>
      <c r="D27" s="182">
        <v>240356.46000000002</v>
      </c>
      <c r="E27" s="185">
        <v>239476.14</v>
      </c>
      <c r="F27" s="185">
        <v>216487.16</v>
      </c>
      <c r="G27" s="182">
        <v>880.32000000000698</v>
      </c>
    </row>
    <row r="28" spans="1:7">
      <c r="A28" s="177" t="s">
        <v>331</v>
      </c>
      <c r="B28" s="182">
        <v>16797129.73</v>
      </c>
      <c r="C28" s="182">
        <v>1627888.48</v>
      </c>
      <c r="D28" s="182">
        <v>18425018.210000001</v>
      </c>
      <c r="E28" s="182">
        <v>17187945.080000002</v>
      </c>
      <c r="F28" s="182">
        <v>16733016.700000001</v>
      </c>
      <c r="G28" s="182">
        <v>1237073.1299999997</v>
      </c>
    </row>
    <row r="29" spans="1:7">
      <c r="A29" s="178" t="s">
        <v>332</v>
      </c>
      <c r="B29" s="185">
        <v>2868929.73</v>
      </c>
      <c r="C29" s="185">
        <v>3801857.92</v>
      </c>
      <c r="D29" s="182">
        <v>6670787.6500000004</v>
      </c>
      <c r="E29" s="185">
        <v>6150175.6100000003</v>
      </c>
      <c r="F29" s="185">
        <v>6150175.6100000003</v>
      </c>
      <c r="G29" s="182">
        <v>520612.04000000004</v>
      </c>
    </row>
    <row r="30" spans="1:7">
      <c r="A30" s="178" t="s">
        <v>333</v>
      </c>
      <c r="B30" s="185">
        <v>1949000</v>
      </c>
      <c r="C30" s="185">
        <v>-663401</v>
      </c>
      <c r="D30" s="182">
        <v>1285599</v>
      </c>
      <c r="E30" s="185">
        <v>1285599</v>
      </c>
      <c r="F30" s="185">
        <v>1285599</v>
      </c>
      <c r="G30" s="182">
        <v>0</v>
      </c>
    </row>
    <row r="31" spans="1:7">
      <c r="A31" s="178" t="s">
        <v>334</v>
      </c>
      <c r="B31" s="185">
        <v>1760000</v>
      </c>
      <c r="C31" s="185">
        <v>1008065.81</v>
      </c>
      <c r="D31" s="182">
        <v>2768065.81</v>
      </c>
      <c r="E31" s="185">
        <v>2078436.01</v>
      </c>
      <c r="F31" s="185">
        <v>2078436.01</v>
      </c>
      <c r="G31" s="182">
        <v>689629.8</v>
      </c>
    </row>
    <row r="32" spans="1:7">
      <c r="A32" s="178" t="s">
        <v>335</v>
      </c>
      <c r="B32" s="185">
        <v>230000</v>
      </c>
      <c r="C32" s="185">
        <v>-215823.41</v>
      </c>
      <c r="D32" s="182">
        <v>14176.589999999997</v>
      </c>
      <c r="E32" s="185">
        <v>14173.59</v>
      </c>
      <c r="F32" s="185">
        <v>14173.59</v>
      </c>
      <c r="G32" s="182">
        <v>2.999999999996362</v>
      </c>
    </row>
    <row r="33" spans="1:7">
      <c r="A33" s="178" t="s">
        <v>336</v>
      </c>
      <c r="B33" s="185">
        <v>4087200</v>
      </c>
      <c r="C33" s="185">
        <v>-2339982.9900000002</v>
      </c>
      <c r="D33" s="182">
        <v>1747217.0099999998</v>
      </c>
      <c r="E33" s="185">
        <v>1746768.36</v>
      </c>
      <c r="F33" s="185">
        <v>1746768.36</v>
      </c>
      <c r="G33" s="182">
        <v>448.64999999967404</v>
      </c>
    </row>
    <row r="34" spans="1:7">
      <c r="A34" s="178" t="s">
        <v>337</v>
      </c>
      <c r="B34" s="185">
        <v>899500</v>
      </c>
      <c r="C34" s="185">
        <v>1026248.6</v>
      </c>
      <c r="D34" s="182">
        <v>1925748.6</v>
      </c>
      <c r="E34" s="185">
        <v>1925730.23</v>
      </c>
      <c r="F34" s="185">
        <v>1925730.23</v>
      </c>
      <c r="G34" s="182">
        <v>18.370000000111759</v>
      </c>
    </row>
    <row r="35" spans="1:7">
      <c r="A35" s="178" t="s">
        <v>338</v>
      </c>
      <c r="B35" s="185">
        <v>241000</v>
      </c>
      <c r="C35" s="185">
        <v>36738.47</v>
      </c>
      <c r="D35" s="182">
        <v>277738.46999999997</v>
      </c>
      <c r="E35" s="185">
        <v>277050.3</v>
      </c>
      <c r="F35" s="185">
        <v>238608.92</v>
      </c>
      <c r="G35" s="182">
        <v>688.1699999999837</v>
      </c>
    </row>
    <row r="36" spans="1:7">
      <c r="A36" s="178" t="s">
        <v>339</v>
      </c>
      <c r="B36" s="185">
        <v>2955000</v>
      </c>
      <c r="C36" s="185">
        <v>670872.07999999996</v>
      </c>
      <c r="D36" s="182">
        <v>3625872.08</v>
      </c>
      <c r="E36" s="185">
        <v>3600579.97</v>
      </c>
      <c r="F36" s="185">
        <v>3184092.97</v>
      </c>
      <c r="G36" s="182">
        <v>25292.10999999987</v>
      </c>
    </row>
    <row r="37" spans="1:7">
      <c r="A37" s="178" t="s">
        <v>340</v>
      </c>
      <c r="B37" s="185">
        <v>1806500</v>
      </c>
      <c r="C37" s="185">
        <v>-1696687</v>
      </c>
      <c r="D37" s="182">
        <v>109813</v>
      </c>
      <c r="E37" s="185">
        <v>109432.01</v>
      </c>
      <c r="F37" s="185">
        <v>109432.01</v>
      </c>
      <c r="G37" s="182">
        <v>380.99000000000524</v>
      </c>
    </row>
    <row r="38" spans="1:7">
      <c r="A38" s="177" t="s">
        <v>341</v>
      </c>
      <c r="B38" s="182">
        <v>16877190.969999999</v>
      </c>
      <c r="C38" s="182">
        <v>12465102.469999999</v>
      </c>
      <c r="D38" s="182">
        <v>29342293.439999998</v>
      </c>
      <c r="E38" s="182">
        <v>29187855.41</v>
      </c>
      <c r="F38" s="182">
        <v>28717301.379999999</v>
      </c>
      <c r="G38" s="182">
        <v>154438.02999999933</v>
      </c>
    </row>
    <row r="39" spans="1:7">
      <c r="A39" s="178" t="s">
        <v>342</v>
      </c>
      <c r="B39" s="185">
        <v>11902500</v>
      </c>
      <c r="C39" s="185">
        <v>8741.94</v>
      </c>
      <c r="D39" s="182">
        <v>11911241.939999999</v>
      </c>
      <c r="E39" s="185">
        <v>11902500</v>
      </c>
      <c r="F39" s="185">
        <v>11902500</v>
      </c>
      <c r="G39" s="182">
        <v>8741.9399999994785</v>
      </c>
    </row>
    <row r="40" spans="1:7">
      <c r="A40" s="178" t="s">
        <v>343</v>
      </c>
      <c r="B40" s="182"/>
      <c r="C40" s="182"/>
      <c r="D40" s="182">
        <v>0</v>
      </c>
      <c r="E40" s="182"/>
      <c r="F40" s="182"/>
      <c r="G40" s="182">
        <v>0</v>
      </c>
    </row>
    <row r="41" spans="1:7">
      <c r="A41" s="178" t="s">
        <v>344</v>
      </c>
      <c r="B41" s="182"/>
      <c r="C41" s="182"/>
      <c r="D41" s="182">
        <v>0</v>
      </c>
      <c r="E41" s="182"/>
      <c r="F41" s="182"/>
      <c r="G41" s="182">
        <v>0</v>
      </c>
    </row>
    <row r="42" spans="1:7">
      <c r="A42" s="178" t="s">
        <v>345</v>
      </c>
      <c r="B42" s="185">
        <v>4974690.97</v>
      </c>
      <c r="C42" s="185">
        <v>12456360.529999999</v>
      </c>
      <c r="D42" s="182">
        <v>17431051.5</v>
      </c>
      <c r="E42" s="185">
        <v>17285355.41</v>
      </c>
      <c r="F42" s="185">
        <v>16814801.379999999</v>
      </c>
      <c r="G42" s="182">
        <v>145696.08999999985</v>
      </c>
    </row>
    <row r="43" spans="1:7">
      <c r="A43" s="178" t="s">
        <v>346</v>
      </c>
      <c r="B43" s="182"/>
      <c r="C43" s="182"/>
      <c r="D43" s="182">
        <v>0</v>
      </c>
      <c r="E43" s="182"/>
      <c r="F43" s="182"/>
      <c r="G43" s="182">
        <v>0</v>
      </c>
    </row>
    <row r="44" spans="1:7">
      <c r="A44" s="178" t="s">
        <v>347</v>
      </c>
      <c r="B44" s="182"/>
      <c r="C44" s="182"/>
      <c r="D44" s="182">
        <v>0</v>
      </c>
      <c r="E44" s="182"/>
      <c r="F44" s="182"/>
      <c r="G44" s="182">
        <v>0</v>
      </c>
    </row>
    <row r="45" spans="1:7">
      <c r="A45" s="178" t="s">
        <v>348</v>
      </c>
      <c r="B45" s="182"/>
      <c r="C45" s="182"/>
      <c r="D45" s="182">
        <v>0</v>
      </c>
      <c r="E45" s="182"/>
      <c r="F45" s="182"/>
      <c r="G45" s="182">
        <v>0</v>
      </c>
    </row>
    <row r="46" spans="1:7">
      <c r="A46" s="178" t="s">
        <v>349</v>
      </c>
      <c r="B46" s="182"/>
      <c r="C46" s="182"/>
      <c r="D46" s="182">
        <v>0</v>
      </c>
      <c r="E46" s="182"/>
      <c r="F46" s="182"/>
      <c r="G46" s="182">
        <v>0</v>
      </c>
    </row>
    <row r="47" spans="1:7">
      <c r="A47" s="178" t="s">
        <v>350</v>
      </c>
      <c r="B47" s="182"/>
      <c r="C47" s="182"/>
      <c r="D47" s="182">
        <v>0</v>
      </c>
      <c r="E47" s="182"/>
      <c r="F47" s="182"/>
      <c r="G47" s="182">
        <v>0</v>
      </c>
    </row>
    <row r="48" spans="1:7">
      <c r="A48" s="177" t="s">
        <v>351</v>
      </c>
      <c r="B48" s="182">
        <v>2648000</v>
      </c>
      <c r="C48" s="182">
        <v>-1931045.8</v>
      </c>
      <c r="D48" s="182">
        <v>716954.2</v>
      </c>
      <c r="E48" s="182">
        <v>716954.2</v>
      </c>
      <c r="F48" s="182">
        <v>716954.2</v>
      </c>
      <c r="G48" s="182">
        <v>0</v>
      </c>
    </row>
    <row r="49" spans="1:7">
      <c r="A49" s="178" t="s">
        <v>352</v>
      </c>
      <c r="B49" s="185">
        <v>145000</v>
      </c>
      <c r="C49" s="185">
        <v>571954.19999999995</v>
      </c>
      <c r="D49" s="182">
        <v>716954.2</v>
      </c>
      <c r="E49" s="185">
        <v>716954.2</v>
      </c>
      <c r="F49" s="185">
        <v>716954.2</v>
      </c>
      <c r="G49" s="182">
        <v>0</v>
      </c>
    </row>
    <row r="50" spans="1:7">
      <c r="A50" s="178" t="s">
        <v>353</v>
      </c>
      <c r="B50" s="182"/>
      <c r="C50" s="182"/>
      <c r="D50" s="182">
        <v>0</v>
      </c>
      <c r="E50" s="182"/>
      <c r="F50" s="182"/>
      <c r="G50" s="182">
        <v>0</v>
      </c>
    </row>
    <row r="51" spans="1:7">
      <c r="A51" s="178" t="s">
        <v>354</v>
      </c>
      <c r="B51" s="182"/>
      <c r="C51" s="182"/>
      <c r="D51" s="182">
        <v>0</v>
      </c>
      <c r="E51" s="182"/>
      <c r="F51" s="182"/>
      <c r="G51" s="182">
        <v>0</v>
      </c>
    </row>
    <row r="52" spans="1:7">
      <c r="A52" s="178" t="s">
        <v>355</v>
      </c>
      <c r="B52" s="182"/>
      <c r="C52" s="182"/>
      <c r="D52" s="182">
        <v>0</v>
      </c>
      <c r="E52" s="182"/>
      <c r="F52" s="182"/>
      <c r="G52" s="182">
        <v>0</v>
      </c>
    </row>
    <row r="53" spans="1:7">
      <c r="A53" s="178" t="s">
        <v>356</v>
      </c>
      <c r="B53" s="182"/>
      <c r="C53" s="182"/>
      <c r="D53" s="182">
        <v>0</v>
      </c>
      <c r="E53" s="182"/>
      <c r="F53" s="182"/>
      <c r="G53" s="182">
        <v>0</v>
      </c>
    </row>
    <row r="54" spans="1:7">
      <c r="A54" s="178" t="s">
        <v>357</v>
      </c>
      <c r="B54" s="185">
        <v>1253000</v>
      </c>
      <c r="C54" s="185">
        <v>-1253000</v>
      </c>
      <c r="D54" s="182">
        <v>0</v>
      </c>
      <c r="E54" s="185">
        <v>0</v>
      </c>
      <c r="F54" s="185">
        <v>0</v>
      </c>
      <c r="G54" s="182">
        <v>0</v>
      </c>
    </row>
    <row r="55" spans="1:7">
      <c r="A55" s="178" t="s">
        <v>358</v>
      </c>
      <c r="B55" s="182"/>
      <c r="C55" s="182"/>
      <c r="D55" s="182">
        <v>0</v>
      </c>
      <c r="E55" s="182"/>
      <c r="F55" s="182"/>
      <c r="G55" s="182">
        <v>0</v>
      </c>
    </row>
    <row r="56" spans="1:7">
      <c r="A56" s="178" t="s">
        <v>359</v>
      </c>
      <c r="B56" s="185">
        <v>1250000</v>
      </c>
      <c r="C56" s="185">
        <v>-1250000</v>
      </c>
      <c r="D56" s="182">
        <v>0</v>
      </c>
      <c r="E56" s="185">
        <v>0</v>
      </c>
      <c r="F56" s="185">
        <v>0</v>
      </c>
      <c r="G56" s="182">
        <v>0</v>
      </c>
    </row>
    <row r="57" spans="1:7">
      <c r="A57" s="178" t="s">
        <v>360</v>
      </c>
      <c r="B57" s="182"/>
      <c r="C57" s="182"/>
      <c r="D57" s="182">
        <v>0</v>
      </c>
      <c r="E57" s="182"/>
      <c r="F57" s="182"/>
      <c r="G57" s="182">
        <v>0</v>
      </c>
    </row>
    <row r="58" spans="1:7">
      <c r="A58" s="177" t="s">
        <v>361</v>
      </c>
      <c r="B58" s="182">
        <v>400000</v>
      </c>
      <c r="C58" s="182">
        <v>506997.96</v>
      </c>
      <c r="D58" s="182">
        <v>906997.96</v>
      </c>
      <c r="E58" s="182">
        <v>906836.92</v>
      </c>
      <c r="F58" s="182">
        <v>906836.92</v>
      </c>
      <c r="G58" s="182">
        <v>161.03999999992084</v>
      </c>
    </row>
    <row r="59" spans="1:7">
      <c r="A59" s="178" t="s">
        <v>362</v>
      </c>
      <c r="B59" s="185">
        <v>400000</v>
      </c>
      <c r="C59" s="185">
        <v>506997.96</v>
      </c>
      <c r="D59" s="182">
        <v>906997.96</v>
      </c>
      <c r="E59" s="185">
        <v>906836.92</v>
      </c>
      <c r="F59" s="185">
        <v>906836.92</v>
      </c>
      <c r="G59" s="182">
        <v>161.03999999992084</v>
      </c>
    </row>
    <row r="60" spans="1:7">
      <c r="A60" s="178" t="s">
        <v>363</v>
      </c>
      <c r="B60" s="182"/>
      <c r="C60" s="182"/>
      <c r="D60" s="182">
        <v>0</v>
      </c>
      <c r="E60" s="182"/>
      <c r="F60" s="182"/>
      <c r="G60" s="182">
        <v>0</v>
      </c>
    </row>
    <row r="61" spans="1:7">
      <c r="A61" s="178" t="s">
        <v>364</v>
      </c>
      <c r="B61" s="182"/>
      <c r="C61" s="182"/>
      <c r="D61" s="182">
        <v>0</v>
      </c>
      <c r="E61" s="182"/>
      <c r="F61" s="182"/>
      <c r="G61" s="182">
        <v>0</v>
      </c>
    </row>
    <row r="62" spans="1:7">
      <c r="A62" s="177" t="s">
        <v>365</v>
      </c>
      <c r="B62" s="182">
        <v>0</v>
      </c>
      <c r="C62" s="182">
        <v>0</v>
      </c>
      <c r="D62" s="182">
        <v>0</v>
      </c>
      <c r="E62" s="182">
        <v>0</v>
      </c>
      <c r="F62" s="182">
        <v>0</v>
      </c>
      <c r="G62" s="182">
        <v>0</v>
      </c>
    </row>
    <row r="63" spans="1:7">
      <c r="A63" s="178" t="s">
        <v>366</v>
      </c>
      <c r="B63" s="182"/>
      <c r="C63" s="182"/>
      <c r="D63" s="182">
        <v>0</v>
      </c>
      <c r="E63" s="182"/>
      <c r="F63" s="182"/>
      <c r="G63" s="182">
        <v>0</v>
      </c>
    </row>
    <row r="64" spans="1:7">
      <c r="A64" s="178" t="s">
        <v>367</v>
      </c>
      <c r="B64" s="182"/>
      <c r="C64" s="182"/>
      <c r="D64" s="182">
        <v>0</v>
      </c>
      <c r="E64" s="182"/>
      <c r="F64" s="182"/>
      <c r="G64" s="182">
        <v>0</v>
      </c>
    </row>
    <row r="65" spans="1:7">
      <c r="A65" s="178" t="s">
        <v>368</v>
      </c>
      <c r="B65" s="182"/>
      <c r="C65" s="182"/>
      <c r="D65" s="182">
        <v>0</v>
      </c>
      <c r="E65" s="182"/>
      <c r="F65" s="182"/>
      <c r="G65" s="182">
        <v>0</v>
      </c>
    </row>
    <row r="66" spans="1:7">
      <c r="A66" s="178" t="s">
        <v>369</v>
      </c>
      <c r="B66" s="182"/>
      <c r="C66" s="182"/>
      <c r="D66" s="182">
        <v>0</v>
      </c>
      <c r="E66" s="182"/>
      <c r="F66" s="182"/>
      <c r="G66" s="182">
        <v>0</v>
      </c>
    </row>
    <row r="67" spans="1:7">
      <c r="A67" s="178" t="s">
        <v>370</v>
      </c>
      <c r="B67" s="182"/>
      <c r="C67" s="182"/>
      <c r="D67" s="182">
        <v>0</v>
      </c>
      <c r="E67" s="182"/>
      <c r="F67" s="182"/>
      <c r="G67" s="182">
        <v>0</v>
      </c>
    </row>
    <row r="68" spans="1:7">
      <c r="A68" s="178" t="s">
        <v>371</v>
      </c>
      <c r="B68" s="182"/>
      <c r="C68" s="182"/>
      <c r="D68" s="182">
        <v>0</v>
      </c>
      <c r="E68" s="182"/>
      <c r="F68" s="182"/>
      <c r="G68" s="182">
        <v>0</v>
      </c>
    </row>
    <row r="69" spans="1:7">
      <c r="A69" s="178" t="s">
        <v>372</v>
      </c>
      <c r="B69" s="182"/>
      <c r="C69" s="182"/>
      <c r="D69" s="182">
        <v>0</v>
      </c>
      <c r="E69" s="182"/>
      <c r="F69" s="182"/>
      <c r="G69" s="182">
        <v>0</v>
      </c>
    </row>
    <row r="70" spans="1:7">
      <c r="A70" s="178" t="s">
        <v>373</v>
      </c>
      <c r="B70" s="182"/>
      <c r="C70" s="182"/>
      <c r="D70" s="182">
        <v>0</v>
      </c>
      <c r="E70" s="182"/>
      <c r="F70" s="182"/>
      <c r="G70" s="182">
        <v>0</v>
      </c>
    </row>
    <row r="71" spans="1:7">
      <c r="A71" s="177" t="s">
        <v>374</v>
      </c>
      <c r="B71" s="182">
        <v>540000</v>
      </c>
      <c r="C71" s="182">
        <v>830000.01</v>
      </c>
      <c r="D71" s="182">
        <v>1370000.01</v>
      </c>
      <c r="E71" s="182">
        <v>1370000.01</v>
      </c>
      <c r="F71" s="182">
        <v>1355000.01</v>
      </c>
      <c r="G71" s="182">
        <v>0</v>
      </c>
    </row>
    <row r="72" spans="1:7">
      <c r="A72" s="178" t="s">
        <v>375</v>
      </c>
      <c r="B72" s="182"/>
      <c r="C72" s="182"/>
      <c r="D72" s="182">
        <v>0</v>
      </c>
      <c r="E72" s="182"/>
      <c r="F72" s="182"/>
      <c r="G72" s="182">
        <v>0</v>
      </c>
    </row>
    <row r="73" spans="1:7">
      <c r="A73" s="178" t="s">
        <v>376</v>
      </c>
      <c r="B73" s="182"/>
      <c r="C73" s="182"/>
      <c r="D73" s="182">
        <v>0</v>
      </c>
      <c r="E73" s="182"/>
      <c r="F73" s="182"/>
      <c r="G73" s="182">
        <v>0</v>
      </c>
    </row>
    <row r="74" spans="1:7">
      <c r="A74" s="178" t="s">
        <v>377</v>
      </c>
      <c r="B74" s="185">
        <v>540000</v>
      </c>
      <c r="C74" s="185">
        <v>830000.01</v>
      </c>
      <c r="D74" s="182">
        <v>1370000.01</v>
      </c>
      <c r="E74" s="185">
        <v>1370000.01</v>
      </c>
      <c r="F74" s="185">
        <v>1355000.01</v>
      </c>
      <c r="G74" s="182">
        <v>0</v>
      </c>
    </row>
    <row r="75" spans="1:7">
      <c r="A75" s="177" t="s">
        <v>378</v>
      </c>
      <c r="B75" s="182">
        <v>5780000</v>
      </c>
      <c r="C75" s="182">
        <v>-116118.34</v>
      </c>
      <c r="D75" s="182">
        <v>5663881.6600000001</v>
      </c>
      <c r="E75" s="182">
        <v>5663881.6600000001</v>
      </c>
      <c r="F75" s="182">
        <v>5663881.6600000001</v>
      </c>
      <c r="G75" s="182">
        <v>0</v>
      </c>
    </row>
    <row r="76" spans="1:7">
      <c r="A76" s="178" t="s">
        <v>379</v>
      </c>
      <c r="B76" s="185">
        <v>5500000</v>
      </c>
      <c r="C76" s="185">
        <v>0</v>
      </c>
      <c r="D76" s="182">
        <v>5500000</v>
      </c>
      <c r="E76" s="185">
        <v>5500000</v>
      </c>
      <c r="F76" s="185">
        <v>5500000</v>
      </c>
      <c r="G76" s="182">
        <v>0</v>
      </c>
    </row>
    <row r="77" spans="1:7">
      <c r="A77" s="178" t="s">
        <v>380</v>
      </c>
      <c r="B77" s="185">
        <v>280000</v>
      </c>
      <c r="C77" s="185">
        <v>-116118.34</v>
      </c>
      <c r="D77" s="182">
        <v>163881.66</v>
      </c>
      <c r="E77" s="185">
        <v>163881.66</v>
      </c>
      <c r="F77" s="185">
        <v>163881.66</v>
      </c>
      <c r="G77" s="182">
        <v>0</v>
      </c>
    </row>
    <row r="78" spans="1:7">
      <c r="A78" s="178" t="s">
        <v>381</v>
      </c>
      <c r="B78" s="182"/>
      <c r="C78" s="182"/>
      <c r="D78" s="182">
        <v>0</v>
      </c>
      <c r="E78" s="182"/>
      <c r="F78" s="182"/>
      <c r="G78" s="182">
        <v>0</v>
      </c>
    </row>
    <row r="79" spans="1:7">
      <c r="A79" s="178" t="s">
        <v>382</v>
      </c>
      <c r="B79" s="182"/>
      <c r="C79" s="182"/>
      <c r="D79" s="182">
        <v>0</v>
      </c>
      <c r="E79" s="182"/>
      <c r="F79" s="182"/>
      <c r="G79" s="182">
        <v>0</v>
      </c>
    </row>
    <row r="80" spans="1:7">
      <c r="A80" s="178" t="s">
        <v>383</v>
      </c>
      <c r="B80" s="182"/>
      <c r="C80" s="182"/>
      <c r="D80" s="182">
        <v>0</v>
      </c>
      <c r="E80" s="182"/>
      <c r="F80" s="182"/>
      <c r="G80" s="182">
        <v>0</v>
      </c>
    </row>
    <row r="81" spans="1:7">
      <c r="A81" s="178" t="s">
        <v>384</v>
      </c>
      <c r="B81" s="182"/>
      <c r="C81" s="182"/>
      <c r="D81" s="182">
        <v>0</v>
      </c>
      <c r="E81" s="182"/>
      <c r="F81" s="182"/>
      <c r="G81" s="182">
        <v>0</v>
      </c>
    </row>
    <row r="82" spans="1:7">
      <c r="A82" s="178" t="s">
        <v>385</v>
      </c>
      <c r="B82" s="182"/>
      <c r="C82" s="182"/>
      <c r="D82" s="182">
        <v>0</v>
      </c>
      <c r="E82" s="182"/>
      <c r="F82" s="182"/>
      <c r="G82" s="182">
        <v>0</v>
      </c>
    </row>
    <row r="83" spans="1:7">
      <c r="A83" s="179"/>
      <c r="B83" s="183"/>
      <c r="C83" s="183"/>
      <c r="D83" s="183"/>
      <c r="E83" s="183"/>
      <c r="F83" s="183"/>
      <c r="G83" s="183"/>
    </row>
    <row r="84" spans="1:7">
      <c r="A84" s="180" t="s">
        <v>386</v>
      </c>
      <c r="B84" s="181">
        <v>82582778.459999993</v>
      </c>
      <c r="C84" s="181">
        <v>37432355.299999997</v>
      </c>
      <c r="D84" s="181">
        <v>120015133.75999999</v>
      </c>
      <c r="E84" s="181">
        <v>88075548.039999992</v>
      </c>
      <c r="F84" s="181">
        <v>85971721.789999992</v>
      </c>
      <c r="G84" s="181">
        <v>31939585.719999999</v>
      </c>
    </row>
    <row r="85" spans="1:7">
      <c r="A85" s="177" t="s">
        <v>313</v>
      </c>
      <c r="B85" s="182">
        <v>28277708.050000001</v>
      </c>
      <c r="C85" s="182">
        <v>-3298153.16</v>
      </c>
      <c r="D85" s="182">
        <v>24979554.889999997</v>
      </c>
      <c r="E85" s="182">
        <v>21545755.539999999</v>
      </c>
      <c r="F85" s="182">
        <v>21545755.539999999</v>
      </c>
      <c r="G85" s="182">
        <v>3433799.3499999996</v>
      </c>
    </row>
    <row r="86" spans="1:7">
      <c r="A86" s="178" t="s">
        <v>314</v>
      </c>
      <c r="B86" s="185">
        <v>12609582.689999999</v>
      </c>
      <c r="C86" s="185">
        <v>-2592134.39</v>
      </c>
      <c r="D86" s="182">
        <v>10017448.299999999</v>
      </c>
      <c r="E86" s="185">
        <v>10017448.300000001</v>
      </c>
      <c r="F86" s="185">
        <v>10017448.300000001</v>
      </c>
      <c r="G86" s="182">
        <v>0</v>
      </c>
    </row>
    <row r="87" spans="1:7">
      <c r="A87" s="178" t="s">
        <v>315</v>
      </c>
      <c r="B87" s="185">
        <v>4552837.2</v>
      </c>
      <c r="C87" s="185">
        <v>173098.33</v>
      </c>
      <c r="D87" s="182">
        <v>4725935.53</v>
      </c>
      <c r="E87" s="185">
        <v>3799937.43</v>
      </c>
      <c r="F87" s="185">
        <v>3799937.43</v>
      </c>
      <c r="G87" s="182">
        <v>925998.10000000009</v>
      </c>
    </row>
    <row r="88" spans="1:7">
      <c r="A88" s="178" t="s">
        <v>316</v>
      </c>
      <c r="B88" s="185">
        <v>3240745.69</v>
      </c>
      <c r="C88" s="185">
        <v>-32641.599999999999</v>
      </c>
      <c r="D88" s="182">
        <v>3208104.09</v>
      </c>
      <c r="E88" s="185">
        <v>2199798.4300000002</v>
      </c>
      <c r="F88" s="185">
        <v>2199798.4300000002</v>
      </c>
      <c r="G88" s="182">
        <v>1008305.6599999997</v>
      </c>
    </row>
    <row r="89" spans="1:7">
      <c r="A89" s="178" t="s">
        <v>317</v>
      </c>
      <c r="B89" s="185">
        <v>1000000</v>
      </c>
      <c r="C89" s="185">
        <v>59313.34</v>
      </c>
      <c r="D89" s="182">
        <v>1059313.3400000001</v>
      </c>
      <c r="E89" s="185">
        <v>388338.14</v>
      </c>
      <c r="F89" s="185">
        <v>388338.14</v>
      </c>
      <c r="G89" s="182">
        <v>670975.20000000007</v>
      </c>
    </row>
    <row r="90" spans="1:7">
      <c r="A90" s="178" t="s">
        <v>318</v>
      </c>
      <c r="B90" s="185">
        <v>6874542.4699999997</v>
      </c>
      <c r="C90" s="185">
        <v>-905788.84</v>
      </c>
      <c r="D90" s="182">
        <v>5968753.6299999999</v>
      </c>
      <c r="E90" s="185">
        <v>5140233.24</v>
      </c>
      <c r="F90" s="185">
        <v>5140233.24</v>
      </c>
      <c r="G90" s="182">
        <v>828520.38999999966</v>
      </c>
    </row>
    <row r="91" spans="1:7">
      <c r="A91" s="178" t="s">
        <v>319</v>
      </c>
      <c r="B91" s="182"/>
      <c r="C91" s="182"/>
      <c r="D91" s="182">
        <v>0</v>
      </c>
      <c r="E91" s="182"/>
      <c r="F91" s="182"/>
      <c r="G91" s="182">
        <v>0</v>
      </c>
    </row>
    <row r="92" spans="1:7">
      <c r="A92" s="178" t="s">
        <v>320</v>
      </c>
      <c r="B92" s="182"/>
      <c r="C92" s="182"/>
      <c r="D92" s="182">
        <v>0</v>
      </c>
      <c r="E92" s="182"/>
      <c r="F92" s="182"/>
      <c r="G92" s="182">
        <v>0</v>
      </c>
    </row>
    <row r="93" spans="1:7">
      <c r="A93" s="177" t="s">
        <v>321</v>
      </c>
      <c r="B93" s="182">
        <v>6045184.9800000004</v>
      </c>
      <c r="C93" s="182">
        <v>4012397.12</v>
      </c>
      <c r="D93" s="182">
        <v>10057582.1</v>
      </c>
      <c r="E93" s="182">
        <v>8642878.6900000013</v>
      </c>
      <c r="F93" s="182">
        <v>7782740.4000000004</v>
      </c>
      <c r="G93" s="182">
        <v>1414703.4099999995</v>
      </c>
    </row>
    <row r="94" spans="1:7">
      <c r="A94" s="178" t="s">
        <v>322</v>
      </c>
      <c r="B94" s="185">
        <v>920000</v>
      </c>
      <c r="C94" s="185">
        <v>37394.25</v>
      </c>
      <c r="D94" s="182">
        <v>957394.25</v>
      </c>
      <c r="E94" s="185">
        <v>780264.04</v>
      </c>
      <c r="F94" s="185">
        <v>780264.04</v>
      </c>
      <c r="G94" s="182">
        <v>177130.20999999996</v>
      </c>
    </row>
    <row r="95" spans="1:7">
      <c r="A95" s="178" t="s">
        <v>323</v>
      </c>
      <c r="B95" s="185">
        <v>85000</v>
      </c>
      <c r="C95" s="185">
        <v>185968.81</v>
      </c>
      <c r="D95" s="182">
        <v>270968.81</v>
      </c>
      <c r="E95" s="185">
        <v>260968.81</v>
      </c>
      <c r="F95" s="185">
        <v>181649.19</v>
      </c>
      <c r="G95" s="182">
        <v>10000</v>
      </c>
    </row>
    <row r="96" spans="1:7">
      <c r="A96" s="178" t="s">
        <v>324</v>
      </c>
      <c r="B96" s="182"/>
      <c r="C96" s="182"/>
      <c r="D96" s="182">
        <v>0</v>
      </c>
      <c r="E96" s="182"/>
      <c r="F96" s="182"/>
      <c r="G96" s="182">
        <v>0</v>
      </c>
    </row>
    <row r="97" spans="1:7">
      <c r="A97" s="178" t="s">
        <v>325</v>
      </c>
      <c r="B97" s="185">
        <v>1835000</v>
      </c>
      <c r="C97" s="185">
        <v>1080706.55</v>
      </c>
      <c r="D97" s="182">
        <v>2915706.55</v>
      </c>
      <c r="E97" s="185">
        <v>2111617.48</v>
      </c>
      <c r="F97" s="185">
        <v>1825733.77</v>
      </c>
      <c r="G97" s="182">
        <v>804089.06999999983</v>
      </c>
    </row>
    <row r="98" spans="1:7">
      <c r="A98" s="171" t="s">
        <v>326</v>
      </c>
      <c r="B98" s="185">
        <v>70000</v>
      </c>
      <c r="C98" s="185">
        <v>3074.67</v>
      </c>
      <c r="D98" s="182">
        <v>73074.67</v>
      </c>
      <c r="E98" s="185">
        <v>18508.330000000002</v>
      </c>
      <c r="F98" s="185">
        <v>14523.33</v>
      </c>
      <c r="G98" s="182">
        <v>54566.34</v>
      </c>
    </row>
    <row r="99" spans="1:7">
      <c r="A99" s="178" t="s">
        <v>327</v>
      </c>
      <c r="B99" s="185">
        <v>2240184.98</v>
      </c>
      <c r="C99" s="185">
        <v>1030480.44</v>
      </c>
      <c r="D99" s="182">
        <v>3270665.42</v>
      </c>
      <c r="E99" s="185">
        <v>3140950.37</v>
      </c>
      <c r="F99" s="185">
        <v>3140950.37</v>
      </c>
      <c r="G99" s="182">
        <v>129715.04999999981</v>
      </c>
    </row>
    <row r="100" spans="1:7">
      <c r="A100" s="178" t="s">
        <v>328</v>
      </c>
      <c r="B100" s="185">
        <v>475000</v>
      </c>
      <c r="C100" s="185">
        <v>160703.41</v>
      </c>
      <c r="D100" s="182">
        <v>635703.41</v>
      </c>
      <c r="E100" s="185">
        <v>545703.41</v>
      </c>
      <c r="F100" s="185">
        <v>524591.41</v>
      </c>
      <c r="G100" s="182">
        <v>90000</v>
      </c>
    </row>
    <row r="101" spans="1:7">
      <c r="A101" s="178" t="s">
        <v>329</v>
      </c>
      <c r="B101" s="182"/>
      <c r="C101" s="182"/>
      <c r="D101" s="182">
        <v>0</v>
      </c>
      <c r="E101" s="182"/>
      <c r="F101" s="182"/>
      <c r="G101" s="182">
        <v>0</v>
      </c>
    </row>
    <row r="102" spans="1:7">
      <c r="A102" s="178" t="s">
        <v>330</v>
      </c>
      <c r="B102" s="185">
        <v>420000</v>
      </c>
      <c r="C102" s="185">
        <v>1514068.99</v>
      </c>
      <c r="D102" s="182">
        <v>1934068.99</v>
      </c>
      <c r="E102" s="185">
        <v>1784866.25</v>
      </c>
      <c r="F102" s="185">
        <v>1315028.29</v>
      </c>
      <c r="G102" s="182">
        <v>149202.74</v>
      </c>
    </row>
    <row r="103" spans="1:7">
      <c r="A103" s="177" t="s">
        <v>331</v>
      </c>
      <c r="B103" s="182">
        <v>6250070.2699999996</v>
      </c>
      <c r="C103" s="182">
        <v>10523898.810000001</v>
      </c>
      <c r="D103" s="182">
        <v>16773969.08</v>
      </c>
      <c r="E103" s="182">
        <v>14236788.73</v>
      </c>
      <c r="F103" s="182">
        <v>13205834.75</v>
      </c>
      <c r="G103" s="182">
        <v>2537180.3499999996</v>
      </c>
    </row>
    <row r="104" spans="1:7">
      <c r="A104" s="178" t="s">
        <v>332</v>
      </c>
      <c r="B104" s="185">
        <v>4999070.2699999996</v>
      </c>
      <c r="C104" s="185">
        <v>2360620.61</v>
      </c>
      <c r="D104" s="182">
        <v>7359690.879999999</v>
      </c>
      <c r="E104" s="185">
        <v>7270344.8799999999</v>
      </c>
      <c r="F104" s="185">
        <v>7270344.8799999999</v>
      </c>
      <c r="G104" s="182">
        <v>89345.999999999069</v>
      </c>
    </row>
    <row r="105" spans="1:7">
      <c r="A105" s="178" t="s">
        <v>333</v>
      </c>
      <c r="B105" s="185">
        <v>540000</v>
      </c>
      <c r="C105" s="185">
        <v>0</v>
      </c>
      <c r="D105" s="182">
        <v>540000</v>
      </c>
      <c r="E105" s="185">
        <v>187851.61</v>
      </c>
      <c r="F105" s="185">
        <v>187851.61</v>
      </c>
      <c r="G105" s="182">
        <v>352148.39</v>
      </c>
    </row>
    <row r="106" spans="1:7">
      <c r="A106" s="178" t="s">
        <v>334</v>
      </c>
      <c r="B106" s="185">
        <v>25000</v>
      </c>
      <c r="C106" s="185">
        <v>3345969.8</v>
      </c>
      <c r="D106" s="182">
        <v>3370969.8</v>
      </c>
      <c r="E106" s="185">
        <v>2182981.61</v>
      </c>
      <c r="F106" s="185">
        <v>1399727.63</v>
      </c>
      <c r="G106" s="182">
        <v>1187988.19</v>
      </c>
    </row>
    <row r="107" spans="1:7">
      <c r="A107" s="178" t="s">
        <v>335</v>
      </c>
      <c r="B107" s="185">
        <v>20000</v>
      </c>
      <c r="C107" s="185">
        <v>-20000</v>
      </c>
      <c r="D107" s="182">
        <v>0</v>
      </c>
      <c r="E107" s="185">
        <v>0</v>
      </c>
      <c r="F107" s="185">
        <v>0</v>
      </c>
      <c r="G107" s="182">
        <v>0</v>
      </c>
    </row>
    <row r="108" spans="1:7">
      <c r="A108" s="178" t="s">
        <v>336</v>
      </c>
      <c r="B108" s="185">
        <v>651000</v>
      </c>
      <c r="C108" s="185">
        <v>4825768.4000000004</v>
      </c>
      <c r="D108" s="182">
        <v>5476768.4000000004</v>
      </c>
      <c r="E108" s="185">
        <v>4583070.63</v>
      </c>
      <c r="F108" s="185">
        <v>4335370.63</v>
      </c>
      <c r="G108" s="182">
        <v>893697.77000000048</v>
      </c>
    </row>
    <row r="109" spans="1:7">
      <c r="A109" s="178" t="s">
        <v>337</v>
      </c>
      <c r="B109" s="182"/>
      <c r="C109" s="182"/>
      <c r="D109" s="182">
        <v>0</v>
      </c>
      <c r="E109" s="182"/>
      <c r="F109" s="182"/>
      <c r="G109" s="182">
        <v>0</v>
      </c>
    </row>
    <row r="110" spans="1:7">
      <c r="A110" s="178" t="s">
        <v>338</v>
      </c>
      <c r="B110" s="185">
        <v>10000</v>
      </c>
      <c r="C110" s="185">
        <v>-1000</v>
      </c>
      <c r="D110" s="182">
        <v>9000</v>
      </c>
      <c r="E110" s="185">
        <v>0</v>
      </c>
      <c r="F110" s="185">
        <v>0</v>
      </c>
      <c r="G110" s="182">
        <v>9000</v>
      </c>
    </row>
    <row r="111" spans="1:7">
      <c r="A111" s="178" t="s">
        <v>339</v>
      </c>
      <c r="B111" s="185">
        <v>5000</v>
      </c>
      <c r="C111" s="185">
        <v>7540</v>
      </c>
      <c r="D111" s="182">
        <v>12540</v>
      </c>
      <c r="E111" s="185">
        <v>7540</v>
      </c>
      <c r="F111" s="185">
        <v>7540</v>
      </c>
      <c r="G111" s="182">
        <v>5000</v>
      </c>
    </row>
    <row r="112" spans="1:7">
      <c r="A112" s="178" t="s">
        <v>340</v>
      </c>
      <c r="B112" s="185">
        <v>0</v>
      </c>
      <c r="C112" s="185">
        <v>5000</v>
      </c>
      <c r="D112" s="182">
        <v>5000</v>
      </c>
      <c r="E112" s="185">
        <v>5000</v>
      </c>
      <c r="F112" s="185">
        <v>5000</v>
      </c>
      <c r="G112" s="182">
        <v>0</v>
      </c>
    </row>
    <row r="113" spans="1:7">
      <c r="A113" s="177" t="s">
        <v>341</v>
      </c>
      <c r="B113" s="182">
        <v>100000</v>
      </c>
      <c r="C113" s="182">
        <v>6842323.3900000006</v>
      </c>
      <c r="D113" s="182">
        <v>6942323.3900000006</v>
      </c>
      <c r="E113" s="182">
        <v>5290865.74</v>
      </c>
      <c r="F113" s="182">
        <v>5290865.74</v>
      </c>
      <c r="G113" s="182">
        <v>1651457.6500000004</v>
      </c>
    </row>
    <row r="114" spans="1:7">
      <c r="A114" s="178" t="s">
        <v>342</v>
      </c>
      <c r="B114" s="185">
        <v>0</v>
      </c>
      <c r="C114" s="185">
        <v>1865769.36</v>
      </c>
      <c r="D114" s="182">
        <v>1865769.36</v>
      </c>
      <c r="E114" s="185">
        <v>1865769.36</v>
      </c>
      <c r="F114" s="185">
        <v>1865769.36</v>
      </c>
      <c r="G114" s="182">
        <v>0</v>
      </c>
    </row>
    <row r="115" spans="1:7">
      <c r="A115" s="178" t="s">
        <v>343</v>
      </c>
      <c r="B115" s="182"/>
      <c r="C115" s="182"/>
      <c r="D115" s="182">
        <v>0</v>
      </c>
      <c r="E115" s="182"/>
      <c r="F115" s="182"/>
      <c r="G115" s="182">
        <v>0</v>
      </c>
    </row>
    <row r="116" spans="1:7">
      <c r="A116" s="178" t="s">
        <v>344</v>
      </c>
      <c r="B116" s="182"/>
      <c r="C116" s="182"/>
      <c r="D116" s="182">
        <v>0</v>
      </c>
      <c r="E116" s="182"/>
      <c r="F116" s="182"/>
      <c r="G116" s="182">
        <v>0</v>
      </c>
    </row>
    <row r="117" spans="1:7">
      <c r="A117" s="178" t="s">
        <v>345</v>
      </c>
      <c r="B117" s="185">
        <v>100000</v>
      </c>
      <c r="C117" s="185">
        <v>4976554.03</v>
      </c>
      <c r="D117" s="182">
        <v>5076554.03</v>
      </c>
      <c r="E117" s="185">
        <v>3425096.38</v>
      </c>
      <c r="F117" s="185">
        <v>3425096.38</v>
      </c>
      <c r="G117" s="182">
        <v>1651457.6500000004</v>
      </c>
    </row>
    <row r="118" spans="1:7">
      <c r="A118" s="178" t="s">
        <v>346</v>
      </c>
      <c r="B118" s="182"/>
      <c r="C118" s="182"/>
      <c r="D118" s="182">
        <v>0</v>
      </c>
      <c r="E118" s="182"/>
      <c r="F118" s="182"/>
      <c r="G118" s="182">
        <v>0</v>
      </c>
    </row>
    <row r="119" spans="1:7">
      <c r="A119" s="178" t="s">
        <v>347</v>
      </c>
      <c r="B119" s="182"/>
      <c r="C119" s="182"/>
      <c r="D119" s="182">
        <v>0</v>
      </c>
      <c r="E119" s="182"/>
      <c r="F119" s="182"/>
      <c r="G119" s="182">
        <v>0</v>
      </c>
    </row>
    <row r="120" spans="1:7">
      <c r="A120" s="178" t="s">
        <v>348</v>
      </c>
      <c r="B120" s="182"/>
      <c r="C120" s="182"/>
      <c r="D120" s="182">
        <v>0</v>
      </c>
      <c r="E120" s="182"/>
      <c r="F120" s="182"/>
      <c r="G120" s="182">
        <v>0</v>
      </c>
    </row>
    <row r="121" spans="1:7">
      <c r="A121" s="178" t="s">
        <v>349</v>
      </c>
      <c r="B121" s="182"/>
      <c r="C121" s="182"/>
      <c r="D121" s="182">
        <v>0</v>
      </c>
      <c r="E121" s="182"/>
      <c r="F121" s="182"/>
      <c r="G121" s="182">
        <v>0</v>
      </c>
    </row>
    <row r="122" spans="1:7">
      <c r="A122" s="178" t="s">
        <v>350</v>
      </c>
      <c r="B122" s="182"/>
      <c r="C122" s="182"/>
      <c r="D122" s="182">
        <v>0</v>
      </c>
      <c r="E122" s="182"/>
      <c r="F122" s="182"/>
      <c r="G122" s="182">
        <v>0</v>
      </c>
    </row>
    <row r="123" spans="1:7">
      <c r="A123" s="177" t="s">
        <v>351</v>
      </c>
      <c r="B123" s="182">
        <v>20000</v>
      </c>
      <c r="C123" s="182">
        <v>1545844.8599999999</v>
      </c>
      <c r="D123" s="182">
        <v>1565844.8599999999</v>
      </c>
      <c r="E123" s="182">
        <v>1482300.12</v>
      </c>
      <c r="F123" s="182">
        <v>1281511.08</v>
      </c>
      <c r="G123" s="182">
        <v>83544.739999999991</v>
      </c>
    </row>
    <row r="124" spans="1:7">
      <c r="A124" s="178" t="s">
        <v>352</v>
      </c>
      <c r="B124" s="185">
        <v>0</v>
      </c>
      <c r="C124" s="185">
        <v>0</v>
      </c>
      <c r="D124" s="182">
        <v>0</v>
      </c>
      <c r="E124" s="185">
        <v>0</v>
      </c>
      <c r="F124" s="185">
        <v>0</v>
      </c>
      <c r="G124" s="182">
        <v>0</v>
      </c>
    </row>
    <row r="125" spans="1:7">
      <c r="A125" s="178" t="s">
        <v>353</v>
      </c>
      <c r="B125" s="185">
        <v>0</v>
      </c>
      <c r="C125" s="185">
        <v>13500</v>
      </c>
      <c r="D125" s="182">
        <v>13500</v>
      </c>
      <c r="E125" s="185">
        <v>13500</v>
      </c>
      <c r="F125" s="185">
        <v>13500</v>
      </c>
      <c r="G125" s="182">
        <v>0</v>
      </c>
    </row>
    <row r="126" spans="1:7">
      <c r="A126" s="178" t="s">
        <v>354</v>
      </c>
      <c r="B126" s="182"/>
      <c r="C126" s="182"/>
      <c r="D126" s="182">
        <v>0</v>
      </c>
      <c r="E126" s="182"/>
      <c r="F126" s="182"/>
      <c r="G126" s="182">
        <v>0</v>
      </c>
    </row>
    <row r="127" spans="1:7">
      <c r="A127" s="178" t="s">
        <v>355</v>
      </c>
      <c r="B127" s="185">
        <v>0</v>
      </c>
      <c r="C127" s="185">
        <v>986000</v>
      </c>
      <c r="D127" s="182">
        <v>986000</v>
      </c>
      <c r="E127" s="185">
        <v>986000</v>
      </c>
      <c r="F127" s="185">
        <v>986000</v>
      </c>
      <c r="G127" s="182">
        <v>0</v>
      </c>
    </row>
    <row r="128" spans="1:7">
      <c r="A128" s="178" t="s">
        <v>356</v>
      </c>
      <c r="B128" s="182"/>
      <c r="C128" s="182"/>
      <c r="D128" s="182">
        <v>0</v>
      </c>
      <c r="E128" s="182"/>
      <c r="F128" s="182"/>
      <c r="G128" s="182">
        <v>0</v>
      </c>
    </row>
    <row r="129" spans="1:7">
      <c r="A129" s="178" t="s">
        <v>357</v>
      </c>
      <c r="B129" s="185">
        <v>20000</v>
      </c>
      <c r="C129" s="185">
        <v>546344.86</v>
      </c>
      <c r="D129" s="182">
        <v>566344.86</v>
      </c>
      <c r="E129" s="185">
        <v>482800.12</v>
      </c>
      <c r="F129" s="185">
        <v>282011.08</v>
      </c>
      <c r="G129" s="182">
        <v>83544.739999999991</v>
      </c>
    </row>
    <row r="130" spans="1:7">
      <c r="A130" s="178" t="s">
        <v>358</v>
      </c>
      <c r="B130" s="182"/>
      <c r="C130" s="182"/>
      <c r="D130" s="182">
        <v>0</v>
      </c>
      <c r="E130" s="182"/>
      <c r="F130" s="182"/>
      <c r="G130" s="182">
        <v>0</v>
      </c>
    </row>
    <row r="131" spans="1:7">
      <c r="A131" s="178" t="s">
        <v>359</v>
      </c>
      <c r="B131" s="182"/>
      <c r="C131" s="182"/>
      <c r="D131" s="182">
        <v>0</v>
      </c>
      <c r="E131" s="182"/>
      <c r="F131" s="182"/>
      <c r="G131" s="182">
        <v>0</v>
      </c>
    </row>
    <row r="132" spans="1:7">
      <c r="A132" s="178" t="s">
        <v>360</v>
      </c>
      <c r="B132" s="182"/>
      <c r="C132" s="182"/>
      <c r="D132" s="182">
        <v>0</v>
      </c>
      <c r="E132" s="182"/>
      <c r="F132" s="182"/>
      <c r="G132" s="182">
        <v>0</v>
      </c>
    </row>
    <row r="133" spans="1:7">
      <c r="A133" s="177" t="s">
        <v>361</v>
      </c>
      <c r="B133" s="182">
        <v>41889815.159999996</v>
      </c>
      <c r="C133" s="182">
        <v>17806044.280000001</v>
      </c>
      <c r="D133" s="182">
        <v>59695859.439999998</v>
      </c>
      <c r="E133" s="182">
        <v>36876959.219999999</v>
      </c>
      <c r="F133" s="182">
        <v>36865014.280000001</v>
      </c>
      <c r="G133" s="182">
        <v>22818900.219999999</v>
      </c>
    </row>
    <row r="134" spans="1:7">
      <c r="A134" s="178" t="s">
        <v>362</v>
      </c>
      <c r="B134" s="185">
        <v>41889815.159999996</v>
      </c>
      <c r="C134" s="185">
        <v>17806044.280000001</v>
      </c>
      <c r="D134" s="182">
        <v>59695859.439999998</v>
      </c>
      <c r="E134" s="185">
        <v>36876959.219999999</v>
      </c>
      <c r="F134" s="185">
        <v>36865014.280000001</v>
      </c>
      <c r="G134" s="182">
        <v>22818900.219999999</v>
      </c>
    </row>
    <row r="135" spans="1:7">
      <c r="A135" s="178" t="s">
        <v>363</v>
      </c>
      <c r="B135" s="182"/>
      <c r="C135" s="182"/>
      <c r="D135" s="182">
        <v>0</v>
      </c>
      <c r="E135" s="182"/>
      <c r="F135" s="182"/>
      <c r="G135" s="182">
        <v>0</v>
      </c>
    </row>
    <row r="136" spans="1:7">
      <c r="A136" s="178" t="s">
        <v>364</v>
      </c>
      <c r="B136" s="182"/>
      <c r="C136" s="182"/>
      <c r="D136" s="182">
        <v>0</v>
      </c>
      <c r="E136" s="182"/>
      <c r="F136" s="182"/>
      <c r="G136" s="182">
        <v>0</v>
      </c>
    </row>
    <row r="137" spans="1:7">
      <c r="A137" s="177" t="s">
        <v>365</v>
      </c>
      <c r="B137" s="182">
        <v>0</v>
      </c>
      <c r="C137" s="182">
        <v>0</v>
      </c>
      <c r="D137" s="182">
        <v>0</v>
      </c>
      <c r="E137" s="182">
        <v>0</v>
      </c>
      <c r="F137" s="182">
        <v>0</v>
      </c>
      <c r="G137" s="182">
        <v>0</v>
      </c>
    </row>
    <row r="138" spans="1:7">
      <c r="A138" s="178" t="s">
        <v>366</v>
      </c>
      <c r="B138" s="182"/>
      <c r="C138" s="182"/>
      <c r="D138" s="182">
        <v>0</v>
      </c>
      <c r="E138" s="182"/>
      <c r="F138" s="182"/>
      <c r="G138" s="182">
        <v>0</v>
      </c>
    </row>
    <row r="139" spans="1:7">
      <c r="A139" s="178" t="s">
        <v>367</v>
      </c>
      <c r="B139" s="182"/>
      <c r="C139" s="182"/>
      <c r="D139" s="182">
        <v>0</v>
      </c>
      <c r="E139" s="182"/>
      <c r="F139" s="182"/>
      <c r="G139" s="182">
        <v>0</v>
      </c>
    </row>
    <row r="140" spans="1:7">
      <c r="A140" s="178" t="s">
        <v>368</v>
      </c>
      <c r="B140" s="182"/>
      <c r="C140" s="182"/>
      <c r="D140" s="182">
        <v>0</v>
      </c>
      <c r="E140" s="182"/>
      <c r="F140" s="182"/>
      <c r="G140" s="182">
        <v>0</v>
      </c>
    </row>
    <row r="141" spans="1:7">
      <c r="A141" s="178" t="s">
        <v>369</v>
      </c>
      <c r="B141" s="182"/>
      <c r="C141" s="182"/>
      <c r="D141" s="182">
        <v>0</v>
      </c>
      <c r="E141" s="182"/>
      <c r="F141" s="182"/>
      <c r="G141" s="182">
        <v>0</v>
      </c>
    </row>
    <row r="142" spans="1:7">
      <c r="A142" s="178" t="s">
        <v>370</v>
      </c>
      <c r="B142" s="182"/>
      <c r="C142" s="182"/>
      <c r="D142" s="182">
        <v>0</v>
      </c>
      <c r="E142" s="182"/>
      <c r="F142" s="182"/>
      <c r="G142" s="182">
        <v>0</v>
      </c>
    </row>
    <row r="143" spans="1:7">
      <c r="A143" s="178" t="s">
        <v>371</v>
      </c>
      <c r="B143" s="182"/>
      <c r="C143" s="182"/>
      <c r="D143" s="182">
        <v>0</v>
      </c>
      <c r="E143" s="182"/>
      <c r="F143" s="182"/>
      <c r="G143" s="182">
        <v>0</v>
      </c>
    </row>
    <row r="144" spans="1:7">
      <c r="A144" s="178" t="s">
        <v>372</v>
      </c>
      <c r="B144" s="182"/>
      <c r="C144" s="182"/>
      <c r="D144" s="182">
        <v>0</v>
      </c>
      <c r="E144" s="182"/>
      <c r="F144" s="182"/>
      <c r="G144" s="182">
        <v>0</v>
      </c>
    </row>
    <row r="145" spans="1:7">
      <c r="A145" s="178" t="s">
        <v>373</v>
      </c>
      <c r="B145" s="182"/>
      <c r="C145" s="182"/>
      <c r="D145" s="182">
        <v>0</v>
      </c>
      <c r="E145" s="182"/>
      <c r="F145" s="182"/>
      <c r="G145" s="182">
        <v>0</v>
      </c>
    </row>
    <row r="146" spans="1:7">
      <c r="A146" s="177" t="s">
        <v>374</v>
      </c>
      <c r="B146" s="182">
        <v>0</v>
      </c>
      <c r="C146" s="182">
        <v>0</v>
      </c>
      <c r="D146" s="182">
        <v>0</v>
      </c>
      <c r="E146" s="182">
        <v>0</v>
      </c>
      <c r="F146" s="182">
        <v>0</v>
      </c>
      <c r="G146" s="182">
        <v>0</v>
      </c>
    </row>
    <row r="147" spans="1:7">
      <c r="A147" s="178" t="s">
        <v>375</v>
      </c>
      <c r="B147" s="182"/>
      <c r="C147" s="182"/>
      <c r="D147" s="182">
        <v>0</v>
      </c>
      <c r="E147" s="182"/>
      <c r="F147" s="182"/>
      <c r="G147" s="182">
        <v>0</v>
      </c>
    </row>
    <row r="148" spans="1:7">
      <c r="A148" s="178" t="s">
        <v>376</v>
      </c>
      <c r="B148" s="182"/>
      <c r="C148" s="182"/>
      <c r="D148" s="182">
        <v>0</v>
      </c>
      <c r="E148" s="182"/>
      <c r="F148" s="182"/>
      <c r="G148" s="182">
        <v>0</v>
      </c>
    </row>
    <row r="149" spans="1:7">
      <c r="A149" s="178" t="s">
        <v>377</v>
      </c>
      <c r="B149" s="185">
        <v>0</v>
      </c>
      <c r="C149" s="185">
        <v>0</v>
      </c>
      <c r="D149" s="182">
        <v>0</v>
      </c>
      <c r="E149" s="185">
        <v>0</v>
      </c>
      <c r="F149" s="185">
        <v>0</v>
      </c>
      <c r="G149" s="182">
        <v>0</v>
      </c>
    </row>
    <row r="150" spans="1:7">
      <c r="A150" s="177" t="s">
        <v>378</v>
      </c>
      <c r="B150" s="182">
        <v>0</v>
      </c>
      <c r="C150" s="182">
        <v>0</v>
      </c>
      <c r="D150" s="182">
        <v>0</v>
      </c>
      <c r="E150" s="182">
        <v>0</v>
      </c>
      <c r="F150" s="182">
        <v>0</v>
      </c>
      <c r="G150" s="182">
        <v>0</v>
      </c>
    </row>
    <row r="151" spans="1:7">
      <c r="A151" s="178" t="s">
        <v>379</v>
      </c>
      <c r="B151" s="182"/>
      <c r="C151" s="182"/>
      <c r="D151" s="182">
        <v>0</v>
      </c>
      <c r="E151" s="182"/>
      <c r="F151" s="182"/>
      <c r="G151" s="182">
        <v>0</v>
      </c>
    </row>
    <row r="152" spans="1:7">
      <c r="A152" s="178" t="s">
        <v>380</v>
      </c>
      <c r="B152" s="182"/>
      <c r="C152" s="182"/>
      <c r="D152" s="182">
        <v>0</v>
      </c>
      <c r="E152" s="182"/>
      <c r="F152" s="182"/>
      <c r="G152" s="182">
        <v>0</v>
      </c>
    </row>
    <row r="153" spans="1:7">
      <c r="A153" s="178" t="s">
        <v>381</v>
      </c>
      <c r="B153" s="182"/>
      <c r="C153" s="182"/>
      <c r="D153" s="182">
        <v>0</v>
      </c>
      <c r="E153" s="182"/>
      <c r="F153" s="182"/>
      <c r="G153" s="182">
        <v>0</v>
      </c>
    </row>
    <row r="154" spans="1:7">
      <c r="A154" s="171" t="s">
        <v>382</v>
      </c>
      <c r="B154" s="182"/>
      <c r="C154" s="182"/>
      <c r="D154" s="182">
        <v>0</v>
      </c>
      <c r="E154" s="182"/>
      <c r="F154" s="182"/>
      <c r="G154" s="182">
        <v>0</v>
      </c>
    </row>
    <row r="155" spans="1:7">
      <c r="A155" s="178" t="s">
        <v>383</v>
      </c>
      <c r="B155" s="182"/>
      <c r="C155" s="182"/>
      <c r="D155" s="182">
        <v>0</v>
      </c>
      <c r="E155" s="182"/>
      <c r="F155" s="182"/>
      <c r="G155" s="182">
        <v>0</v>
      </c>
    </row>
    <row r="156" spans="1:7">
      <c r="A156" s="178" t="s">
        <v>384</v>
      </c>
      <c r="B156" s="182"/>
      <c r="C156" s="182"/>
      <c r="D156" s="182">
        <v>0</v>
      </c>
      <c r="E156" s="182"/>
      <c r="F156" s="182"/>
      <c r="G156" s="182">
        <v>0</v>
      </c>
    </row>
    <row r="157" spans="1:7">
      <c r="A157" s="178" t="s">
        <v>385</v>
      </c>
      <c r="B157" s="182"/>
      <c r="C157" s="182"/>
      <c r="D157" s="182">
        <v>0</v>
      </c>
      <c r="E157" s="182"/>
      <c r="F157" s="182"/>
      <c r="G157" s="182">
        <v>0</v>
      </c>
    </row>
    <row r="158" spans="1:7">
      <c r="A158" s="172"/>
      <c r="B158" s="183"/>
      <c r="C158" s="183"/>
      <c r="D158" s="183"/>
      <c r="E158" s="183"/>
      <c r="F158" s="183"/>
      <c r="G158" s="183"/>
    </row>
    <row r="159" spans="1:7">
      <c r="A159" s="173" t="s">
        <v>387</v>
      </c>
      <c r="B159" s="181">
        <v>193974128.13999999</v>
      </c>
      <c r="C159" s="181">
        <v>53527888.119999997</v>
      </c>
      <c r="D159" s="181">
        <v>247502016.25999999</v>
      </c>
      <c r="E159" s="181">
        <v>214124373.95999998</v>
      </c>
      <c r="F159" s="181">
        <v>210989814.31</v>
      </c>
      <c r="G159" s="181">
        <v>33377642.300000001</v>
      </c>
    </row>
    <row r="160" spans="1:7">
      <c r="A160" s="175"/>
      <c r="B160" s="184"/>
      <c r="C160" s="184"/>
      <c r="D160" s="184"/>
      <c r="E160" s="184"/>
      <c r="F160" s="184"/>
      <c r="G160" s="184"/>
    </row>
    <row r="161" spans="1:1">
      <c r="A161" s="170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K32" sqref="K32"/>
    </sheetView>
  </sheetViews>
  <sheetFormatPr baseColWidth="10" defaultRowHeight="15"/>
  <cols>
    <col min="1" max="1" width="47.85546875" bestFit="1" customWidth="1"/>
    <col min="2" max="2" width="15.140625" bestFit="1" customWidth="1"/>
    <col min="3" max="3" width="14.140625" bestFit="1" customWidth="1"/>
    <col min="4" max="6" width="15.140625" bestFit="1" customWidth="1"/>
    <col min="7" max="7" width="14.85546875" bestFit="1" customWidth="1"/>
  </cols>
  <sheetData>
    <row r="1" spans="1:7" ht="21">
      <c r="A1" s="168" t="s">
        <v>388</v>
      </c>
      <c r="B1" s="168"/>
      <c r="C1" s="168"/>
      <c r="D1" s="168"/>
      <c r="E1" s="168"/>
      <c r="F1" s="168"/>
      <c r="G1" s="168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39" t="s">
        <v>304</v>
      </c>
      <c r="B3" s="40"/>
      <c r="C3" s="40"/>
      <c r="D3" s="40"/>
      <c r="E3" s="40"/>
      <c r="F3" s="40"/>
      <c r="G3" s="41"/>
    </row>
    <row r="4" spans="1:7">
      <c r="A4" s="39" t="s">
        <v>389</v>
      </c>
      <c r="B4" s="40"/>
      <c r="C4" s="40"/>
      <c r="D4" s="40"/>
      <c r="E4" s="40"/>
      <c r="F4" s="40"/>
      <c r="G4" s="41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79" t="s">
        <v>4</v>
      </c>
      <c r="B7" s="191" t="s">
        <v>306</v>
      </c>
      <c r="C7" s="191"/>
      <c r="D7" s="191"/>
      <c r="E7" s="191"/>
      <c r="F7" s="191"/>
      <c r="G7" s="192" t="s">
        <v>307</v>
      </c>
    </row>
    <row r="8" spans="1:7" ht="60">
      <c r="A8" s="80"/>
      <c r="B8" s="200" t="s">
        <v>308</v>
      </c>
      <c r="C8" s="201" t="s">
        <v>238</v>
      </c>
      <c r="D8" s="200" t="s">
        <v>239</v>
      </c>
      <c r="E8" s="200" t="s">
        <v>194</v>
      </c>
      <c r="F8" s="200" t="s">
        <v>211</v>
      </c>
      <c r="G8" s="190"/>
    </row>
    <row r="9" spans="1:7">
      <c r="A9" s="195" t="s">
        <v>390</v>
      </c>
      <c r="B9" s="202">
        <v>111391349.68000001</v>
      </c>
      <c r="C9" s="202">
        <v>16095532.82</v>
      </c>
      <c r="D9" s="202">
        <v>127486882.5</v>
      </c>
      <c r="E9" s="202">
        <v>126048825.92</v>
      </c>
      <c r="F9" s="202">
        <v>125018092.52</v>
      </c>
      <c r="G9" s="202">
        <v>1438056.5800000057</v>
      </c>
    </row>
    <row r="10" spans="1:7">
      <c r="A10" s="207">
        <v>3111</v>
      </c>
      <c r="B10" s="208">
        <v>111391349.68000001</v>
      </c>
      <c r="C10" s="208">
        <v>0</v>
      </c>
      <c r="D10" s="203">
        <v>111391349.68000001</v>
      </c>
      <c r="E10" s="208">
        <v>126048825.92</v>
      </c>
      <c r="F10" s="208">
        <v>125018092.52</v>
      </c>
      <c r="G10" s="203">
        <v>-14657476.239999995</v>
      </c>
    </row>
    <row r="11" spans="1:7">
      <c r="A11" s="207">
        <v>3111</v>
      </c>
      <c r="B11" s="208">
        <v>0</v>
      </c>
      <c r="C11" s="208">
        <v>16095532.82</v>
      </c>
      <c r="D11" s="203">
        <v>16095532.82</v>
      </c>
      <c r="E11" s="208">
        <v>0</v>
      </c>
      <c r="F11" s="208">
        <v>0</v>
      </c>
      <c r="G11" s="203">
        <v>16095532.82</v>
      </c>
    </row>
    <row r="12" spans="1:7">
      <c r="A12" s="199" t="s">
        <v>391</v>
      </c>
      <c r="B12" s="203"/>
      <c r="C12" s="203"/>
      <c r="D12" s="203">
        <v>0</v>
      </c>
      <c r="E12" s="203"/>
      <c r="F12" s="203"/>
      <c r="G12" s="203">
        <v>0</v>
      </c>
    </row>
    <row r="13" spans="1:7">
      <c r="A13" s="199" t="s">
        <v>392</v>
      </c>
      <c r="B13" s="203"/>
      <c r="C13" s="203"/>
      <c r="D13" s="203">
        <v>0</v>
      </c>
      <c r="E13" s="203"/>
      <c r="F13" s="203"/>
      <c r="G13" s="203">
        <v>0</v>
      </c>
    </row>
    <row r="14" spans="1:7">
      <c r="A14" s="199" t="s">
        <v>393</v>
      </c>
      <c r="B14" s="203"/>
      <c r="C14" s="203"/>
      <c r="D14" s="203">
        <v>0</v>
      </c>
      <c r="E14" s="203"/>
      <c r="F14" s="203"/>
      <c r="G14" s="203">
        <v>0</v>
      </c>
    </row>
    <row r="15" spans="1:7">
      <c r="A15" s="199" t="s">
        <v>394</v>
      </c>
      <c r="B15" s="203"/>
      <c r="C15" s="203"/>
      <c r="D15" s="203">
        <v>0</v>
      </c>
      <c r="E15" s="203"/>
      <c r="F15" s="203"/>
      <c r="G15" s="203">
        <v>0</v>
      </c>
    </row>
    <row r="16" spans="1:7">
      <c r="A16" s="199" t="s">
        <v>395</v>
      </c>
      <c r="B16" s="203"/>
      <c r="C16" s="203"/>
      <c r="D16" s="203">
        <v>0</v>
      </c>
      <c r="E16" s="203"/>
      <c r="F16" s="203"/>
      <c r="G16" s="203">
        <v>0</v>
      </c>
    </row>
    <row r="17" spans="1:7">
      <c r="A17" s="199" t="s">
        <v>396</v>
      </c>
      <c r="B17" s="203"/>
      <c r="C17" s="203"/>
      <c r="D17" s="203">
        <v>0</v>
      </c>
      <c r="E17" s="203"/>
      <c r="F17" s="203"/>
      <c r="G17" s="203">
        <v>0</v>
      </c>
    </row>
    <row r="18" spans="1:7">
      <c r="A18" s="198" t="s">
        <v>150</v>
      </c>
      <c r="B18" s="204"/>
      <c r="C18" s="204"/>
      <c r="D18" s="204"/>
      <c r="E18" s="204"/>
      <c r="F18" s="204"/>
      <c r="G18" s="204"/>
    </row>
    <row r="19" spans="1:7">
      <c r="A19" s="196" t="s">
        <v>397</v>
      </c>
      <c r="B19" s="205">
        <v>82582778.459999993</v>
      </c>
      <c r="C19" s="205">
        <v>37432355.299999997</v>
      </c>
      <c r="D19" s="205">
        <v>120015133.75999999</v>
      </c>
      <c r="E19" s="205">
        <v>88075548.040000007</v>
      </c>
      <c r="F19" s="205">
        <v>85971721.790000007</v>
      </c>
      <c r="G19" s="205">
        <v>31939585.719999984</v>
      </c>
    </row>
    <row r="20" spans="1:7">
      <c r="A20" s="207">
        <v>3111</v>
      </c>
      <c r="B20" s="208">
        <v>82582778.459999993</v>
      </c>
      <c r="C20" s="208">
        <v>37432355.299999997</v>
      </c>
      <c r="D20" s="203">
        <v>120015133.75999999</v>
      </c>
      <c r="E20" s="208">
        <v>88075548.040000007</v>
      </c>
      <c r="F20" s="208">
        <v>85971721.790000007</v>
      </c>
      <c r="G20" s="203">
        <v>31939585.719999984</v>
      </c>
    </row>
    <row r="21" spans="1:7">
      <c r="A21" s="199" t="s">
        <v>398</v>
      </c>
      <c r="B21" s="203"/>
      <c r="C21" s="203"/>
      <c r="D21" s="203">
        <v>0</v>
      </c>
      <c r="E21" s="203"/>
      <c r="F21" s="203"/>
      <c r="G21" s="203">
        <v>0</v>
      </c>
    </row>
    <row r="22" spans="1:7">
      <c r="A22" s="199" t="s">
        <v>391</v>
      </c>
      <c r="B22" s="203"/>
      <c r="C22" s="203"/>
      <c r="D22" s="203">
        <v>0</v>
      </c>
      <c r="E22" s="203"/>
      <c r="F22" s="203"/>
      <c r="G22" s="203">
        <v>0</v>
      </c>
    </row>
    <row r="23" spans="1:7">
      <c r="A23" s="199" t="s">
        <v>392</v>
      </c>
      <c r="B23" s="203"/>
      <c r="C23" s="203"/>
      <c r="D23" s="203">
        <v>0</v>
      </c>
      <c r="E23" s="203"/>
      <c r="F23" s="203"/>
      <c r="G23" s="203">
        <v>0</v>
      </c>
    </row>
    <row r="24" spans="1:7">
      <c r="A24" s="199" t="s">
        <v>393</v>
      </c>
      <c r="B24" s="203"/>
      <c r="C24" s="203"/>
      <c r="D24" s="203">
        <v>0</v>
      </c>
      <c r="E24" s="203"/>
      <c r="F24" s="203"/>
      <c r="G24" s="203">
        <v>0</v>
      </c>
    </row>
    <row r="25" spans="1:7">
      <c r="A25" s="199" t="s">
        <v>394</v>
      </c>
      <c r="B25" s="203"/>
      <c r="C25" s="203"/>
      <c r="D25" s="203">
        <v>0</v>
      </c>
      <c r="E25" s="203"/>
      <c r="F25" s="203"/>
      <c r="G25" s="203">
        <v>0</v>
      </c>
    </row>
    <row r="26" spans="1:7">
      <c r="A26" s="199" t="s">
        <v>395</v>
      </c>
      <c r="B26" s="203"/>
      <c r="C26" s="203"/>
      <c r="D26" s="203">
        <v>0</v>
      </c>
      <c r="E26" s="203"/>
      <c r="F26" s="203"/>
      <c r="G26" s="203">
        <v>0</v>
      </c>
    </row>
    <row r="27" spans="1:7">
      <c r="A27" s="199" t="s">
        <v>396</v>
      </c>
      <c r="B27" s="203"/>
      <c r="C27" s="203"/>
      <c r="D27" s="203">
        <v>0</v>
      </c>
      <c r="E27" s="203"/>
      <c r="F27" s="203"/>
      <c r="G27" s="203">
        <v>0</v>
      </c>
    </row>
    <row r="28" spans="1:7">
      <c r="A28" s="198" t="s">
        <v>150</v>
      </c>
      <c r="B28" s="204"/>
      <c r="C28" s="204"/>
      <c r="D28" s="203">
        <v>0</v>
      </c>
      <c r="E28" s="203"/>
      <c r="F28" s="203"/>
      <c r="G28" s="203">
        <v>0</v>
      </c>
    </row>
    <row r="29" spans="1:7">
      <c r="A29" s="196" t="s">
        <v>387</v>
      </c>
      <c r="B29" s="205">
        <v>193974128.13999999</v>
      </c>
      <c r="C29" s="205">
        <v>53527888.119999997</v>
      </c>
      <c r="D29" s="205">
        <v>247502016.25999999</v>
      </c>
      <c r="E29" s="205">
        <v>214124373.96000001</v>
      </c>
      <c r="F29" s="205">
        <v>210989814.31</v>
      </c>
      <c r="G29" s="205">
        <v>33377642.299999982</v>
      </c>
    </row>
    <row r="30" spans="1:7">
      <c r="A30" s="197"/>
      <c r="B30" s="206"/>
      <c r="C30" s="206"/>
      <c r="D30" s="206"/>
      <c r="E30" s="206"/>
      <c r="F30" s="206"/>
      <c r="G30" s="206"/>
    </row>
    <row r="31" spans="1:7">
      <c r="A31" s="194"/>
      <c r="B31" s="193"/>
      <c r="C31" s="193"/>
      <c r="D31" s="193"/>
      <c r="E31" s="193"/>
      <c r="F31" s="193"/>
      <c r="G31" s="193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selection activeCell="I28" sqref="I28"/>
    </sheetView>
  </sheetViews>
  <sheetFormatPr baseColWidth="10" defaultRowHeight="15"/>
  <cols>
    <col min="1" max="1" width="63.5703125" bestFit="1" customWidth="1"/>
    <col min="2" max="2" width="15.140625" bestFit="1" customWidth="1"/>
    <col min="3" max="3" width="14.140625" bestFit="1" customWidth="1"/>
    <col min="4" max="6" width="15.140625" bestFit="1" customWidth="1"/>
    <col min="7" max="7" width="15.28515625" bestFit="1" customWidth="1"/>
  </cols>
  <sheetData>
    <row r="1" spans="1:8" ht="21">
      <c r="A1" s="209" t="s">
        <v>399</v>
      </c>
      <c r="B1" s="210"/>
      <c r="C1" s="210"/>
      <c r="D1" s="210"/>
      <c r="E1" s="210"/>
      <c r="F1" s="210"/>
      <c r="G1" s="210"/>
      <c r="H1" s="212"/>
    </row>
    <row r="2" spans="1:8">
      <c r="A2" s="36" t="s">
        <v>122</v>
      </c>
      <c r="B2" s="37"/>
      <c r="C2" s="37"/>
      <c r="D2" s="37"/>
      <c r="E2" s="37"/>
      <c r="F2" s="37"/>
      <c r="G2" s="38"/>
      <c r="H2" s="212"/>
    </row>
    <row r="3" spans="1:8">
      <c r="A3" s="39" t="s">
        <v>400</v>
      </c>
      <c r="B3" s="40"/>
      <c r="C3" s="40"/>
      <c r="D3" s="40"/>
      <c r="E3" s="40"/>
      <c r="F3" s="40"/>
      <c r="G3" s="41"/>
      <c r="H3" s="212"/>
    </row>
    <row r="4" spans="1:8">
      <c r="A4" s="39" t="s">
        <v>401</v>
      </c>
      <c r="B4" s="40"/>
      <c r="C4" s="40"/>
      <c r="D4" s="40"/>
      <c r="E4" s="40"/>
      <c r="F4" s="40"/>
      <c r="G4" s="41"/>
      <c r="H4" s="212"/>
    </row>
    <row r="5" spans="1:8">
      <c r="A5" s="42" t="s">
        <v>168</v>
      </c>
      <c r="B5" s="43"/>
      <c r="C5" s="43"/>
      <c r="D5" s="43"/>
      <c r="E5" s="43"/>
      <c r="F5" s="43"/>
      <c r="G5" s="44"/>
      <c r="H5" s="212"/>
    </row>
    <row r="6" spans="1:8">
      <c r="A6" s="45" t="s">
        <v>2</v>
      </c>
      <c r="B6" s="46"/>
      <c r="C6" s="46"/>
      <c r="D6" s="46"/>
      <c r="E6" s="46"/>
      <c r="F6" s="46"/>
      <c r="G6" s="47"/>
      <c r="H6" s="212"/>
    </row>
    <row r="7" spans="1:8">
      <c r="A7" s="40" t="s">
        <v>4</v>
      </c>
      <c r="B7" s="45" t="s">
        <v>306</v>
      </c>
      <c r="C7" s="46"/>
      <c r="D7" s="46"/>
      <c r="E7" s="46"/>
      <c r="F7" s="47"/>
      <c r="G7" s="186" t="s">
        <v>402</v>
      </c>
      <c r="H7" s="212"/>
    </row>
    <row r="8" spans="1:8" ht="60">
      <c r="A8" s="40"/>
      <c r="B8" s="218" t="s">
        <v>308</v>
      </c>
      <c r="C8" s="214" t="s">
        <v>403</v>
      </c>
      <c r="D8" s="218" t="s">
        <v>310</v>
      </c>
      <c r="E8" s="218" t="s">
        <v>194</v>
      </c>
      <c r="F8" s="219" t="s">
        <v>211</v>
      </c>
      <c r="G8" s="169"/>
      <c r="H8" s="212"/>
    </row>
    <row r="9" spans="1:8">
      <c r="A9" s="215" t="s">
        <v>404</v>
      </c>
      <c r="B9" s="227">
        <v>111391349.68000001</v>
      </c>
      <c r="C9" s="227">
        <v>16095532.82</v>
      </c>
      <c r="D9" s="227">
        <v>127486882.50000001</v>
      </c>
      <c r="E9" s="227">
        <v>126048825.92</v>
      </c>
      <c r="F9" s="227">
        <v>125018092.52</v>
      </c>
      <c r="G9" s="227">
        <v>1438056.5800000066</v>
      </c>
      <c r="H9" s="212"/>
    </row>
    <row r="10" spans="1:8">
      <c r="A10" s="221" t="s">
        <v>405</v>
      </c>
      <c r="B10" s="228">
        <v>60684056.129999995</v>
      </c>
      <c r="C10" s="228">
        <v>13443750.290000001</v>
      </c>
      <c r="D10" s="228">
        <v>74127806.420000017</v>
      </c>
      <c r="E10" s="228">
        <v>74095843.510000005</v>
      </c>
      <c r="F10" s="228">
        <v>73184804.989999995</v>
      </c>
      <c r="G10" s="228">
        <v>31962.910000003874</v>
      </c>
      <c r="H10" s="212"/>
    </row>
    <row r="11" spans="1:8">
      <c r="A11" s="223" t="s">
        <v>406</v>
      </c>
      <c r="B11" s="233">
        <v>7780089.1699999999</v>
      </c>
      <c r="C11" s="233">
        <v>12441022.83</v>
      </c>
      <c r="D11" s="228">
        <v>20221112</v>
      </c>
      <c r="E11" s="233">
        <v>20220912.170000002</v>
      </c>
      <c r="F11" s="233">
        <v>19671307.140000001</v>
      </c>
      <c r="G11" s="228">
        <v>199.82999999821186</v>
      </c>
      <c r="H11" s="226" t="s">
        <v>407</v>
      </c>
    </row>
    <row r="12" spans="1:8">
      <c r="A12" s="223" t="s">
        <v>408</v>
      </c>
      <c r="B12" s="233">
        <v>356429.81</v>
      </c>
      <c r="C12" s="233">
        <v>-44061.52</v>
      </c>
      <c r="D12" s="228">
        <v>312368.28999999998</v>
      </c>
      <c r="E12" s="233">
        <v>312368.28999999998</v>
      </c>
      <c r="F12" s="233">
        <v>312368.28999999998</v>
      </c>
      <c r="G12" s="228">
        <v>0</v>
      </c>
      <c r="H12" s="226" t="s">
        <v>409</v>
      </c>
    </row>
    <row r="13" spans="1:8">
      <c r="A13" s="223" t="s">
        <v>410</v>
      </c>
      <c r="B13" s="233">
        <v>14569891.32</v>
      </c>
      <c r="C13" s="233">
        <v>-5327370.51</v>
      </c>
      <c r="D13" s="228">
        <v>9242520.8100000005</v>
      </c>
      <c r="E13" s="233">
        <v>9239711.7799999993</v>
      </c>
      <c r="F13" s="233">
        <v>8948879.8000000007</v>
      </c>
      <c r="G13" s="228">
        <v>2809.0300000011921</v>
      </c>
      <c r="H13" s="226" t="s">
        <v>411</v>
      </c>
    </row>
    <row r="14" spans="1:8">
      <c r="A14" s="223" t="s">
        <v>412</v>
      </c>
      <c r="B14" s="228"/>
      <c r="C14" s="228"/>
      <c r="D14" s="228">
        <v>0</v>
      </c>
      <c r="E14" s="228"/>
      <c r="F14" s="228"/>
      <c r="G14" s="228">
        <v>0</v>
      </c>
      <c r="H14" s="226" t="s">
        <v>413</v>
      </c>
    </row>
    <row r="15" spans="1:8">
      <c r="A15" s="223" t="s">
        <v>414</v>
      </c>
      <c r="B15" s="233">
        <v>20119206.280000001</v>
      </c>
      <c r="C15" s="233">
        <v>-7593434.9500000002</v>
      </c>
      <c r="D15" s="228">
        <v>12525771.330000002</v>
      </c>
      <c r="E15" s="233">
        <v>12525318.91</v>
      </c>
      <c r="F15" s="233">
        <v>12520988.91</v>
      </c>
      <c r="G15" s="228">
        <v>452.42000000178814</v>
      </c>
      <c r="H15" s="226" t="s">
        <v>415</v>
      </c>
    </row>
    <row r="16" spans="1:8">
      <c r="A16" s="223" t="s">
        <v>416</v>
      </c>
      <c r="B16" s="228"/>
      <c r="C16" s="228"/>
      <c r="D16" s="228">
        <v>0</v>
      </c>
      <c r="E16" s="228"/>
      <c r="F16" s="228"/>
      <c r="G16" s="228">
        <v>0</v>
      </c>
      <c r="H16" s="226" t="s">
        <v>417</v>
      </c>
    </row>
    <row r="17" spans="1:8">
      <c r="A17" s="223" t="s">
        <v>418</v>
      </c>
      <c r="B17" s="233">
        <v>0</v>
      </c>
      <c r="C17" s="233">
        <v>153868.22</v>
      </c>
      <c r="D17" s="228">
        <v>153868.22</v>
      </c>
      <c r="E17" s="233">
        <v>153868.22</v>
      </c>
      <c r="F17" s="233">
        <v>153868.22</v>
      </c>
      <c r="G17" s="228">
        <v>0</v>
      </c>
      <c r="H17" s="226" t="s">
        <v>419</v>
      </c>
    </row>
    <row r="18" spans="1:8">
      <c r="A18" s="223" t="s">
        <v>420</v>
      </c>
      <c r="B18" s="233">
        <v>17858439.550000001</v>
      </c>
      <c r="C18" s="233">
        <v>13813726.220000001</v>
      </c>
      <c r="D18" s="228">
        <v>31672165.770000003</v>
      </c>
      <c r="E18" s="233">
        <v>31643664.140000001</v>
      </c>
      <c r="F18" s="233">
        <v>31577392.629999999</v>
      </c>
      <c r="G18" s="228">
        <v>28501.630000002682</v>
      </c>
      <c r="H18" s="226" t="s">
        <v>421</v>
      </c>
    </row>
    <row r="19" spans="1:8">
      <c r="A19" s="221" t="s">
        <v>422</v>
      </c>
      <c r="B19" s="228">
        <v>46121890.570000008</v>
      </c>
      <c r="C19" s="228">
        <v>-13510622.66</v>
      </c>
      <c r="D19" s="228">
        <v>32611267.91</v>
      </c>
      <c r="E19" s="228">
        <v>32084501.139999997</v>
      </c>
      <c r="F19" s="228">
        <v>32022242.259999998</v>
      </c>
      <c r="G19" s="228">
        <v>526766.77000000374</v>
      </c>
      <c r="H19" s="212"/>
    </row>
    <row r="20" spans="1:8">
      <c r="A20" s="223" t="s">
        <v>423</v>
      </c>
      <c r="B20" s="228"/>
      <c r="C20" s="228"/>
      <c r="D20" s="228">
        <v>0</v>
      </c>
      <c r="E20" s="228"/>
      <c r="F20" s="228"/>
      <c r="G20" s="228">
        <v>0</v>
      </c>
      <c r="H20" s="226" t="s">
        <v>424</v>
      </c>
    </row>
    <row r="21" spans="1:8">
      <c r="A21" s="223" t="s">
        <v>425</v>
      </c>
      <c r="B21" s="233">
        <v>35628524.340000004</v>
      </c>
      <c r="C21" s="233">
        <v>-10921630.32</v>
      </c>
      <c r="D21" s="228">
        <v>24706894.020000003</v>
      </c>
      <c r="E21" s="233">
        <v>24181384.359999999</v>
      </c>
      <c r="F21" s="233">
        <v>24119125.48</v>
      </c>
      <c r="G21" s="228">
        <v>525509.66000000387</v>
      </c>
      <c r="H21" s="226" t="s">
        <v>426</v>
      </c>
    </row>
    <row r="22" spans="1:8">
      <c r="A22" s="223" t="s">
        <v>427</v>
      </c>
      <c r="B22" s="233">
        <v>416724.57</v>
      </c>
      <c r="C22" s="233">
        <v>-245387.87</v>
      </c>
      <c r="D22" s="228">
        <v>171336.7</v>
      </c>
      <c r="E22" s="233">
        <v>171336.58</v>
      </c>
      <c r="F22" s="233">
        <v>171336.58</v>
      </c>
      <c r="G22" s="228">
        <v>0.12000000002444722</v>
      </c>
      <c r="H22" s="226" t="s">
        <v>428</v>
      </c>
    </row>
    <row r="23" spans="1:8">
      <c r="A23" s="223" t="s">
        <v>429</v>
      </c>
      <c r="B23" s="233">
        <v>5038633.0599999996</v>
      </c>
      <c r="C23" s="233">
        <v>21560.92</v>
      </c>
      <c r="D23" s="228">
        <v>5060193.9799999995</v>
      </c>
      <c r="E23" s="233">
        <v>5058937.47</v>
      </c>
      <c r="F23" s="233">
        <v>5058937.47</v>
      </c>
      <c r="G23" s="228">
        <v>1256.5099999997765</v>
      </c>
      <c r="H23" s="226" t="s">
        <v>430</v>
      </c>
    </row>
    <row r="24" spans="1:8">
      <c r="A24" s="223" t="s">
        <v>431</v>
      </c>
      <c r="B24" s="233">
        <v>2217146.9900000002</v>
      </c>
      <c r="C24" s="233">
        <v>195320.73</v>
      </c>
      <c r="D24" s="228">
        <v>2412467.7200000002</v>
      </c>
      <c r="E24" s="233">
        <v>2412467.36</v>
      </c>
      <c r="F24" s="233">
        <v>2412467.36</v>
      </c>
      <c r="G24" s="228">
        <v>0.36000000033527613</v>
      </c>
      <c r="H24" s="226" t="s">
        <v>432</v>
      </c>
    </row>
    <row r="25" spans="1:8">
      <c r="A25" s="223" t="s">
        <v>433</v>
      </c>
      <c r="B25" s="233">
        <v>2820861.61</v>
      </c>
      <c r="C25" s="233">
        <v>-2560486.12</v>
      </c>
      <c r="D25" s="228">
        <v>260375.48999999976</v>
      </c>
      <c r="E25" s="233">
        <v>260375.37</v>
      </c>
      <c r="F25" s="233">
        <v>260375.37</v>
      </c>
      <c r="G25" s="228">
        <v>0.11999999976251274</v>
      </c>
      <c r="H25" s="226" t="s">
        <v>434</v>
      </c>
    </row>
    <row r="26" spans="1:8">
      <c r="A26" s="223" t="s">
        <v>435</v>
      </c>
      <c r="B26" s="228"/>
      <c r="C26" s="228"/>
      <c r="D26" s="228">
        <v>0</v>
      </c>
      <c r="E26" s="228"/>
      <c r="F26" s="228"/>
      <c r="G26" s="228">
        <v>0</v>
      </c>
      <c r="H26" s="226" t="s">
        <v>436</v>
      </c>
    </row>
    <row r="27" spans="1:8">
      <c r="A27" s="221" t="s">
        <v>437</v>
      </c>
      <c r="B27" s="228">
        <v>4585402.9799999995</v>
      </c>
      <c r="C27" s="228">
        <v>4251163.25</v>
      </c>
      <c r="D27" s="228">
        <v>8836566.2300000004</v>
      </c>
      <c r="E27" s="228">
        <v>7965981.2700000005</v>
      </c>
      <c r="F27" s="228">
        <v>7908545.2700000005</v>
      </c>
      <c r="G27" s="228">
        <v>870584.9599999995</v>
      </c>
      <c r="H27" s="212"/>
    </row>
    <row r="28" spans="1:8" ht="409.5">
      <c r="A28" s="225" t="s">
        <v>438</v>
      </c>
      <c r="B28" s="233">
        <v>1262973.18</v>
      </c>
      <c r="C28" s="233">
        <v>571709.16</v>
      </c>
      <c r="D28" s="228">
        <v>1834682.3399999999</v>
      </c>
      <c r="E28" s="233">
        <v>1145082.3400000001</v>
      </c>
      <c r="F28" s="233">
        <v>1145082.3400000001</v>
      </c>
      <c r="G28" s="228">
        <v>689599.99999999977</v>
      </c>
      <c r="H28" s="226" t="s">
        <v>439</v>
      </c>
    </row>
    <row r="29" spans="1:8">
      <c r="A29" s="223" t="s">
        <v>440</v>
      </c>
      <c r="B29" s="233">
        <v>2747500</v>
      </c>
      <c r="C29" s="233">
        <v>3871031.55</v>
      </c>
      <c r="D29" s="228">
        <v>6618531.5499999998</v>
      </c>
      <c r="E29" s="233">
        <v>6439873.2400000002</v>
      </c>
      <c r="F29" s="233">
        <v>6382437.2400000002</v>
      </c>
      <c r="G29" s="228">
        <v>178658.30999999959</v>
      </c>
      <c r="H29" s="226" t="s">
        <v>441</v>
      </c>
    </row>
    <row r="30" spans="1:8">
      <c r="A30" s="223" t="s">
        <v>442</v>
      </c>
      <c r="B30" s="228"/>
      <c r="C30" s="228"/>
      <c r="D30" s="228">
        <v>0</v>
      </c>
      <c r="E30" s="228"/>
      <c r="F30" s="228"/>
      <c r="G30" s="228">
        <v>0</v>
      </c>
      <c r="H30" s="226" t="s">
        <v>443</v>
      </c>
    </row>
    <row r="31" spans="1:8">
      <c r="A31" s="223" t="s">
        <v>444</v>
      </c>
      <c r="B31" s="228"/>
      <c r="C31" s="228"/>
      <c r="D31" s="228">
        <v>0</v>
      </c>
      <c r="E31" s="228"/>
      <c r="F31" s="228"/>
      <c r="G31" s="228">
        <v>0</v>
      </c>
      <c r="H31" s="226" t="s">
        <v>445</v>
      </c>
    </row>
    <row r="32" spans="1:8">
      <c r="A32" s="223" t="s">
        <v>446</v>
      </c>
      <c r="B32" s="228"/>
      <c r="C32" s="228"/>
      <c r="D32" s="228">
        <v>0</v>
      </c>
      <c r="E32" s="228"/>
      <c r="F32" s="228"/>
      <c r="G32" s="228">
        <v>0</v>
      </c>
      <c r="H32" s="226" t="s">
        <v>447</v>
      </c>
    </row>
    <row r="33" spans="1:8">
      <c r="A33" s="223" t="s">
        <v>448</v>
      </c>
      <c r="B33" s="228"/>
      <c r="C33" s="228"/>
      <c r="D33" s="228">
        <v>0</v>
      </c>
      <c r="E33" s="228"/>
      <c r="F33" s="228"/>
      <c r="G33" s="228">
        <v>0</v>
      </c>
      <c r="H33" s="226" t="s">
        <v>449</v>
      </c>
    </row>
    <row r="34" spans="1:8">
      <c r="A34" s="223" t="s">
        <v>450</v>
      </c>
      <c r="B34" s="233">
        <v>574929.80000000005</v>
      </c>
      <c r="C34" s="233">
        <v>-191577.46</v>
      </c>
      <c r="D34" s="228">
        <v>383352.34000000008</v>
      </c>
      <c r="E34" s="233">
        <v>381025.69</v>
      </c>
      <c r="F34" s="233">
        <v>381025.69</v>
      </c>
      <c r="G34" s="228">
        <v>2326.6500000000815</v>
      </c>
      <c r="H34" s="226" t="s">
        <v>451</v>
      </c>
    </row>
    <row r="35" spans="1:8">
      <c r="A35" s="223" t="s">
        <v>452</v>
      </c>
      <c r="B35" s="228"/>
      <c r="C35" s="228"/>
      <c r="D35" s="228">
        <v>0</v>
      </c>
      <c r="E35" s="228"/>
      <c r="F35" s="228"/>
      <c r="G35" s="228">
        <v>0</v>
      </c>
      <c r="H35" s="226" t="s">
        <v>453</v>
      </c>
    </row>
    <row r="36" spans="1:8">
      <c r="A36" s="223" t="s">
        <v>454</v>
      </c>
      <c r="B36" s="228"/>
      <c r="C36" s="228"/>
      <c r="D36" s="228">
        <v>0</v>
      </c>
      <c r="E36" s="228"/>
      <c r="F36" s="228"/>
      <c r="G36" s="228">
        <v>0</v>
      </c>
      <c r="H36" s="226" t="s">
        <v>455</v>
      </c>
    </row>
    <row r="37" spans="1:8" ht="390">
      <c r="A37" s="224" t="s">
        <v>456</v>
      </c>
      <c r="B37" s="228">
        <v>0</v>
      </c>
      <c r="C37" s="228">
        <v>11911241.939999999</v>
      </c>
      <c r="D37" s="228">
        <v>11911241.939999999</v>
      </c>
      <c r="E37" s="228">
        <v>11902500</v>
      </c>
      <c r="F37" s="228">
        <v>11902500</v>
      </c>
      <c r="G37" s="228">
        <v>8741.9399999994785</v>
      </c>
      <c r="H37" s="212"/>
    </row>
    <row r="38" spans="1:8" ht="409.5">
      <c r="A38" s="225" t="s">
        <v>457</v>
      </c>
      <c r="B38" s="228"/>
      <c r="C38" s="228"/>
      <c r="D38" s="228">
        <v>0</v>
      </c>
      <c r="E38" s="228"/>
      <c r="F38" s="228"/>
      <c r="G38" s="228">
        <v>0</v>
      </c>
      <c r="H38" s="226" t="s">
        <v>458</v>
      </c>
    </row>
    <row r="39" spans="1:8" ht="409.5">
      <c r="A39" s="225" t="s">
        <v>459</v>
      </c>
      <c r="B39" s="233">
        <v>0</v>
      </c>
      <c r="C39" s="233">
        <v>11911241.939999999</v>
      </c>
      <c r="D39" s="228">
        <v>11911241.939999999</v>
      </c>
      <c r="E39" s="233">
        <v>11902500</v>
      </c>
      <c r="F39" s="233">
        <v>11902500</v>
      </c>
      <c r="G39" s="228">
        <v>8741.9399999994785</v>
      </c>
      <c r="H39" s="226" t="s">
        <v>460</v>
      </c>
    </row>
    <row r="40" spans="1:8" ht="409.5">
      <c r="A40" s="225" t="s">
        <v>461</v>
      </c>
      <c r="B40" s="228"/>
      <c r="C40" s="228"/>
      <c r="D40" s="228">
        <v>0</v>
      </c>
      <c r="E40" s="228"/>
      <c r="F40" s="228"/>
      <c r="G40" s="228">
        <v>0</v>
      </c>
      <c r="H40" s="226" t="s">
        <v>462</v>
      </c>
    </row>
    <row r="41" spans="1:8" ht="409.5">
      <c r="A41" s="225" t="s">
        <v>463</v>
      </c>
      <c r="B41" s="228"/>
      <c r="C41" s="228"/>
      <c r="D41" s="228">
        <v>0</v>
      </c>
      <c r="E41" s="228"/>
      <c r="F41" s="228"/>
      <c r="G41" s="228">
        <v>0</v>
      </c>
      <c r="H41" s="226" t="s">
        <v>464</v>
      </c>
    </row>
    <row r="42" spans="1:8">
      <c r="A42" s="225"/>
      <c r="B42" s="228"/>
      <c r="C42" s="228"/>
      <c r="D42" s="228"/>
      <c r="E42" s="228"/>
      <c r="F42" s="228"/>
      <c r="G42" s="228"/>
      <c r="H42" s="212"/>
    </row>
    <row r="43" spans="1:8">
      <c r="A43" s="216" t="s">
        <v>465</v>
      </c>
      <c r="B43" s="229">
        <v>82582778.460000008</v>
      </c>
      <c r="C43" s="229">
        <v>37432355.300000004</v>
      </c>
      <c r="D43" s="229">
        <v>120015133.76000001</v>
      </c>
      <c r="E43" s="229">
        <v>88075548.040000007</v>
      </c>
      <c r="F43" s="229">
        <v>85971721.790000007</v>
      </c>
      <c r="G43" s="229">
        <v>31939585.719999999</v>
      </c>
      <c r="H43" s="212"/>
    </row>
    <row r="44" spans="1:8">
      <c r="A44" s="221" t="s">
        <v>466</v>
      </c>
      <c r="B44" s="228">
        <v>27446725.600000001</v>
      </c>
      <c r="C44" s="228">
        <v>9588373.3800000008</v>
      </c>
      <c r="D44" s="228">
        <v>37035098.980000004</v>
      </c>
      <c r="E44" s="228">
        <v>33331833.640000001</v>
      </c>
      <c r="F44" s="228">
        <v>33015735.829999998</v>
      </c>
      <c r="G44" s="228">
        <v>3703265.34</v>
      </c>
      <c r="H44" s="212"/>
    </row>
    <row r="45" spans="1:8" ht="210">
      <c r="A45" s="225" t="s">
        <v>406</v>
      </c>
      <c r="B45" s="228"/>
      <c r="C45" s="228"/>
      <c r="D45" s="228">
        <v>0</v>
      </c>
      <c r="E45" s="228"/>
      <c r="F45" s="228"/>
      <c r="G45" s="228">
        <v>0</v>
      </c>
      <c r="H45" s="226" t="s">
        <v>467</v>
      </c>
    </row>
    <row r="46" spans="1:8" ht="165">
      <c r="A46" s="225" t="s">
        <v>408</v>
      </c>
      <c r="B46" s="228"/>
      <c r="C46" s="228"/>
      <c r="D46" s="228">
        <v>0</v>
      </c>
      <c r="E46" s="228"/>
      <c r="F46" s="228"/>
      <c r="G46" s="228">
        <v>0</v>
      </c>
      <c r="H46" s="226" t="s">
        <v>468</v>
      </c>
    </row>
    <row r="47" spans="1:8" ht="409.5">
      <c r="A47" s="225" t="s">
        <v>410</v>
      </c>
      <c r="B47" s="228"/>
      <c r="C47" s="228"/>
      <c r="D47" s="228">
        <v>0</v>
      </c>
      <c r="E47" s="228"/>
      <c r="F47" s="228"/>
      <c r="G47" s="228">
        <v>0</v>
      </c>
      <c r="H47" s="226" t="s">
        <v>469</v>
      </c>
    </row>
    <row r="48" spans="1:8" ht="345">
      <c r="A48" s="225" t="s">
        <v>412</v>
      </c>
      <c r="B48" s="228"/>
      <c r="C48" s="228"/>
      <c r="D48" s="228">
        <v>0</v>
      </c>
      <c r="E48" s="228"/>
      <c r="F48" s="228"/>
      <c r="G48" s="228">
        <v>0</v>
      </c>
      <c r="H48" s="226" t="s">
        <v>470</v>
      </c>
    </row>
    <row r="49" spans="1:8" ht="409.5">
      <c r="A49" s="225" t="s">
        <v>414</v>
      </c>
      <c r="B49" s="233">
        <v>0</v>
      </c>
      <c r="C49" s="233">
        <v>10302997.880000001</v>
      </c>
      <c r="D49" s="228">
        <v>10302997.880000001</v>
      </c>
      <c r="E49" s="233">
        <v>10302997.880000001</v>
      </c>
      <c r="F49" s="233">
        <v>10302997.880000001</v>
      </c>
      <c r="G49" s="228">
        <v>0</v>
      </c>
      <c r="H49" s="226" t="s">
        <v>471</v>
      </c>
    </row>
    <row r="50" spans="1:8" ht="300">
      <c r="A50" s="225" t="s">
        <v>416</v>
      </c>
      <c r="B50" s="228"/>
      <c r="C50" s="228"/>
      <c r="D50" s="228">
        <v>0</v>
      </c>
      <c r="E50" s="228"/>
      <c r="F50" s="228"/>
      <c r="G50" s="228">
        <v>0</v>
      </c>
      <c r="H50" s="226" t="s">
        <v>472</v>
      </c>
    </row>
    <row r="51" spans="1:8" ht="409.5">
      <c r="A51" s="225" t="s">
        <v>418</v>
      </c>
      <c r="B51" s="233">
        <v>27446725.600000001</v>
      </c>
      <c r="C51" s="233">
        <v>-714624.5</v>
      </c>
      <c r="D51" s="228">
        <v>26732101.100000001</v>
      </c>
      <c r="E51" s="233">
        <v>23028835.760000002</v>
      </c>
      <c r="F51" s="233">
        <v>22712737.949999999</v>
      </c>
      <c r="G51" s="228">
        <v>3703265.34</v>
      </c>
      <c r="H51" s="226" t="s">
        <v>473</v>
      </c>
    </row>
    <row r="52" spans="1:8" ht="390">
      <c r="A52" s="225" t="s">
        <v>420</v>
      </c>
      <c r="B52" s="228"/>
      <c r="C52" s="228"/>
      <c r="D52" s="228">
        <v>0</v>
      </c>
      <c r="E52" s="228"/>
      <c r="F52" s="228"/>
      <c r="G52" s="228">
        <v>0</v>
      </c>
      <c r="H52" s="226" t="s">
        <v>474</v>
      </c>
    </row>
    <row r="53" spans="1:8">
      <c r="A53" s="221" t="s">
        <v>422</v>
      </c>
      <c r="B53" s="228">
        <v>55136052.859999999</v>
      </c>
      <c r="C53" s="228">
        <v>26540994</v>
      </c>
      <c r="D53" s="228">
        <v>81677046.859999999</v>
      </c>
      <c r="E53" s="228">
        <v>53506726.479999997</v>
      </c>
      <c r="F53" s="228">
        <v>51718998.039999999</v>
      </c>
      <c r="G53" s="228">
        <v>28170320.379999999</v>
      </c>
      <c r="H53" s="212"/>
    </row>
    <row r="54" spans="1:8" ht="330">
      <c r="A54" s="225" t="s">
        <v>423</v>
      </c>
      <c r="B54" s="233">
        <v>0</v>
      </c>
      <c r="C54" s="233">
        <v>15769787.15</v>
      </c>
      <c r="D54" s="228">
        <v>15769787.15</v>
      </c>
      <c r="E54" s="233">
        <v>13639698.970000001</v>
      </c>
      <c r="F54" s="233">
        <v>13639698.970000001</v>
      </c>
      <c r="G54" s="228">
        <v>2130088.1799999997</v>
      </c>
      <c r="H54" s="226" t="s">
        <v>475</v>
      </c>
    </row>
    <row r="55" spans="1:8" ht="409.5">
      <c r="A55" s="225" t="s">
        <v>425</v>
      </c>
      <c r="B55" s="233">
        <v>55136052.859999999</v>
      </c>
      <c r="C55" s="233">
        <v>8154904.4000000004</v>
      </c>
      <c r="D55" s="228">
        <v>63290957.259999998</v>
      </c>
      <c r="E55" s="233">
        <v>39350176.5</v>
      </c>
      <c r="F55" s="233">
        <v>37574393</v>
      </c>
      <c r="G55" s="228">
        <v>23940780.759999998</v>
      </c>
      <c r="H55" s="226" t="s">
        <v>476</v>
      </c>
    </row>
    <row r="56" spans="1:8" ht="120">
      <c r="A56" s="225" t="s">
        <v>427</v>
      </c>
      <c r="B56" s="228"/>
      <c r="C56" s="228"/>
      <c r="D56" s="228">
        <v>0</v>
      </c>
      <c r="E56" s="228"/>
      <c r="F56" s="228"/>
      <c r="G56" s="228">
        <v>0</v>
      </c>
      <c r="H56" s="226" t="s">
        <v>477</v>
      </c>
    </row>
    <row r="57" spans="1:8" ht="409.5">
      <c r="A57" s="220" t="s">
        <v>429</v>
      </c>
      <c r="B57" s="233">
        <v>0</v>
      </c>
      <c r="C57" s="233">
        <v>2616302.4500000002</v>
      </c>
      <c r="D57" s="228">
        <v>2616302.4500000002</v>
      </c>
      <c r="E57" s="233">
        <v>516851.01</v>
      </c>
      <c r="F57" s="233">
        <v>504906.07</v>
      </c>
      <c r="G57" s="228">
        <v>2099451.4400000004</v>
      </c>
      <c r="H57" s="226" t="s">
        <v>478</v>
      </c>
    </row>
    <row r="58" spans="1:8" ht="180">
      <c r="A58" s="225" t="s">
        <v>431</v>
      </c>
      <c r="B58" s="228"/>
      <c r="C58" s="228"/>
      <c r="D58" s="228">
        <v>0</v>
      </c>
      <c r="E58" s="228"/>
      <c r="F58" s="228"/>
      <c r="G58" s="228">
        <v>0</v>
      </c>
      <c r="H58" s="226" t="s">
        <v>479</v>
      </c>
    </row>
    <row r="59" spans="1:8" ht="285">
      <c r="A59" s="225" t="s">
        <v>433</v>
      </c>
      <c r="B59" s="228"/>
      <c r="C59" s="228"/>
      <c r="D59" s="228">
        <v>0</v>
      </c>
      <c r="E59" s="228"/>
      <c r="F59" s="228"/>
      <c r="G59" s="228">
        <v>0</v>
      </c>
      <c r="H59" s="226" t="s">
        <v>480</v>
      </c>
    </row>
    <row r="60" spans="1:8" ht="345">
      <c r="A60" s="225" t="s">
        <v>435</v>
      </c>
      <c r="B60" s="228"/>
      <c r="C60" s="228"/>
      <c r="D60" s="228">
        <v>0</v>
      </c>
      <c r="E60" s="228"/>
      <c r="F60" s="228"/>
      <c r="G60" s="228">
        <v>0</v>
      </c>
      <c r="H60" s="226" t="s">
        <v>481</v>
      </c>
    </row>
    <row r="61" spans="1:8">
      <c r="A61" s="221" t="s">
        <v>437</v>
      </c>
      <c r="B61" s="228">
        <v>0</v>
      </c>
      <c r="C61" s="228">
        <v>1302987.92</v>
      </c>
      <c r="D61" s="228">
        <v>1302987.92</v>
      </c>
      <c r="E61" s="228">
        <v>1236987.92</v>
      </c>
      <c r="F61" s="228">
        <v>1236987.92</v>
      </c>
      <c r="G61" s="228">
        <v>66000</v>
      </c>
      <c r="H61" s="212"/>
    </row>
    <row r="62" spans="1:8" ht="409.5">
      <c r="A62" s="225" t="s">
        <v>438</v>
      </c>
      <c r="B62" s="228"/>
      <c r="C62" s="228"/>
      <c r="D62" s="228">
        <v>0</v>
      </c>
      <c r="E62" s="228"/>
      <c r="F62" s="228"/>
      <c r="G62" s="228">
        <v>0</v>
      </c>
      <c r="H62" s="226" t="s">
        <v>482</v>
      </c>
    </row>
    <row r="63" spans="1:8" ht="409.5">
      <c r="A63" s="225" t="s">
        <v>440</v>
      </c>
      <c r="B63" s="233">
        <v>0</v>
      </c>
      <c r="C63" s="233">
        <v>1302987.92</v>
      </c>
      <c r="D63" s="228">
        <v>1302987.92</v>
      </c>
      <c r="E63" s="233">
        <v>1236987.92</v>
      </c>
      <c r="F63" s="233">
        <v>1236987.92</v>
      </c>
      <c r="G63" s="228">
        <v>66000</v>
      </c>
      <c r="H63" s="226" t="s">
        <v>483</v>
      </c>
    </row>
    <row r="64" spans="1:8" ht="345">
      <c r="A64" s="225" t="s">
        <v>442</v>
      </c>
      <c r="B64" s="228"/>
      <c r="C64" s="228"/>
      <c r="D64" s="228">
        <v>0</v>
      </c>
      <c r="E64" s="228"/>
      <c r="F64" s="228"/>
      <c r="G64" s="228">
        <v>0</v>
      </c>
      <c r="H64" s="226" t="s">
        <v>484</v>
      </c>
    </row>
    <row r="65" spans="1:8" ht="409.5">
      <c r="A65" s="225" t="s">
        <v>444</v>
      </c>
      <c r="B65" s="228"/>
      <c r="C65" s="228"/>
      <c r="D65" s="228">
        <v>0</v>
      </c>
      <c r="E65" s="228"/>
      <c r="F65" s="228"/>
      <c r="G65" s="228">
        <v>0</v>
      </c>
      <c r="H65" s="226" t="s">
        <v>485</v>
      </c>
    </row>
    <row r="66" spans="1:8" ht="195">
      <c r="A66" s="225" t="s">
        <v>446</v>
      </c>
      <c r="B66" s="228"/>
      <c r="C66" s="228"/>
      <c r="D66" s="228">
        <v>0</v>
      </c>
      <c r="E66" s="228"/>
      <c r="F66" s="228"/>
      <c r="G66" s="228">
        <v>0</v>
      </c>
      <c r="H66" s="226" t="s">
        <v>486</v>
      </c>
    </row>
    <row r="67" spans="1:8" ht="255">
      <c r="A67" s="225" t="s">
        <v>448</v>
      </c>
      <c r="B67" s="228"/>
      <c r="C67" s="228"/>
      <c r="D67" s="228">
        <v>0</v>
      </c>
      <c r="E67" s="228"/>
      <c r="F67" s="228"/>
      <c r="G67" s="228">
        <v>0</v>
      </c>
      <c r="H67" s="226" t="s">
        <v>487</v>
      </c>
    </row>
    <row r="68" spans="1:8" ht="150">
      <c r="A68" s="225" t="s">
        <v>450</v>
      </c>
      <c r="B68" s="228"/>
      <c r="C68" s="228"/>
      <c r="D68" s="228">
        <v>0</v>
      </c>
      <c r="E68" s="228"/>
      <c r="F68" s="228"/>
      <c r="G68" s="228">
        <v>0</v>
      </c>
      <c r="H68" s="226" t="s">
        <v>488</v>
      </c>
    </row>
    <row r="69" spans="1:8" ht="409.5">
      <c r="A69" s="225" t="s">
        <v>452</v>
      </c>
      <c r="B69" s="228"/>
      <c r="C69" s="228"/>
      <c r="D69" s="228">
        <v>0</v>
      </c>
      <c r="E69" s="228"/>
      <c r="F69" s="228"/>
      <c r="G69" s="228">
        <v>0</v>
      </c>
      <c r="H69" s="226" t="s">
        <v>489</v>
      </c>
    </row>
    <row r="70" spans="1:8" ht="409.5">
      <c r="A70" s="225" t="s">
        <v>454</v>
      </c>
      <c r="B70" s="228"/>
      <c r="C70" s="228"/>
      <c r="D70" s="228">
        <v>0</v>
      </c>
      <c r="E70" s="228"/>
      <c r="F70" s="228"/>
      <c r="G70" s="228">
        <v>0</v>
      </c>
      <c r="H70" s="226" t="s">
        <v>490</v>
      </c>
    </row>
    <row r="71" spans="1:8" ht="390">
      <c r="A71" s="224" t="s">
        <v>491</v>
      </c>
      <c r="B71" s="230">
        <v>0</v>
      </c>
      <c r="C71" s="230">
        <v>0</v>
      </c>
      <c r="D71" s="230">
        <v>0</v>
      </c>
      <c r="E71" s="230">
        <v>0</v>
      </c>
      <c r="F71" s="230">
        <v>0</v>
      </c>
      <c r="G71" s="230">
        <v>0</v>
      </c>
      <c r="H71" s="212"/>
    </row>
    <row r="72" spans="1:8" ht="409.5">
      <c r="A72" s="225" t="s">
        <v>457</v>
      </c>
      <c r="B72" s="228"/>
      <c r="C72" s="228"/>
      <c r="D72" s="228">
        <v>0</v>
      </c>
      <c r="E72" s="228"/>
      <c r="F72" s="228"/>
      <c r="G72" s="228">
        <v>0</v>
      </c>
      <c r="H72" s="226" t="s">
        <v>492</v>
      </c>
    </row>
    <row r="73" spans="1:8" ht="409.5">
      <c r="A73" s="225" t="s">
        <v>459</v>
      </c>
      <c r="B73" s="228"/>
      <c r="C73" s="228"/>
      <c r="D73" s="228">
        <v>0</v>
      </c>
      <c r="E73" s="228"/>
      <c r="F73" s="228"/>
      <c r="G73" s="228">
        <v>0</v>
      </c>
      <c r="H73" s="226" t="s">
        <v>493</v>
      </c>
    </row>
    <row r="74" spans="1:8" ht="409.5">
      <c r="A74" s="225" t="s">
        <v>461</v>
      </c>
      <c r="B74" s="228"/>
      <c r="C74" s="228"/>
      <c r="D74" s="228">
        <v>0</v>
      </c>
      <c r="E74" s="228"/>
      <c r="F74" s="228"/>
      <c r="G74" s="228">
        <v>0</v>
      </c>
      <c r="H74" s="226" t="s">
        <v>494</v>
      </c>
    </row>
    <row r="75" spans="1:8" ht="409.5">
      <c r="A75" s="225" t="s">
        <v>463</v>
      </c>
      <c r="B75" s="228"/>
      <c r="C75" s="228"/>
      <c r="D75" s="228">
        <v>0</v>
      </c>
      <c r="E75" s="228"/>
      <c r="F75" s="228"/>
      <c r="G75" s="228">
        <v>0</v>
      </c>
      <c r="H75" s="226" t="s">
        <v>495</v>
      </c>
    </row>
    <row r="76" spans="1:8">
      <c r="A76" s="222"/>
      <c r="B76" s="231"/>
      <c r="C76" s="231"/>
      <c r="D76" s="231"/>
      <c r="E76" s="231"/>
      <c r="F76" s="231"/>
      <c r="G76" s="231"/>
      <c r="H76" s="212"/>
    </row>
    <row r="77" spans="1:8">
      <c r="A77" s="216" t="s">
        <v>387</v>
      </c>
      <c r="B77" s="229">
        <v>193974128.14000002</v>
      </c>
      <c r="C77" s="229">
        <v>53527888.120000005</v>
      </c>
      <c r="D77" s="229">
        <v>247502016.26000002</v>
      </c>
      <c r="E77" s="229">
        <v>214124373.96000001</v>
      </c>
      <c r="F77" s="229">
        <v>210989814.31</v>
      </c>
      <c r="G77" s="229">
        <v>33377642.300000004</v>
      </c>
      <c r="H77" s="212"/>
    </row>
    <row r="78" spans="1:8">
      <c r="A78" s="217"/>
      <c r="B78" s="232"/>
      <c r="C78" s="232"/>
      <c r="D78" s="232"/>
      <c r="E78" s="232"/>
      <c r="F78" s="232"/>
      <c r="G78" s="232"/>
      <c r="H78" s="213"/>
    </row>
  </sheetData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J16" sqref="J16"/>
    </sheetView>
  </sheetViews>
  <sheetFormatPr baseColWidth="10" defaultRowHeight="15"/>
  <cols>
    <col min="1" max="1" width="59.85546875" bestFit="1" customWidth="1"/>
    <col min="2" max="2" width="14.140625" bestFit="1" customWidth="1"/>
    <col min="3" max="3" width="13.140625" bestFit="1" customWidth="1"/>
    <col min="4" max="6" width="14.140625" bestFit="1" customWidth="1"/>
    <col min="7" max="7" width="14.85546875" bestFit="1" customWidth="1"/>
  </cols>
  <sheetData>
    <row r="1" spans="1:7" ht="21">
      <c r="A1" s="168" t="s">
        <v>496</v>
      </c>
      <c r="B1" s="167"/>
      <c r="C1" s="167"/>
      <c r="D1" s="167"/>
      <c r="E1" s="167"/>
      <c r="F1" s="167"/>
      <c r="G1" s="167"/>
    </row>
    <row r="2" spans="1:7">
      <c r="A2" s="36" t="s">
        <v>122</v>
      </c>
      <c r="B2" s="37"/>
      <c r="C2" s="37"/>
      <c r="D2" s="37"/>
      <c r="E2" s="37"/>
      <c r="F2" s="37"/>
      <c r="G2" s="38"/>
    </row>
    <row r="3" spans="1:7">
      <c r="A3" s="42" t="s">
        <v>304</v>
      </c>
      <c r="B3" s="43"/>
      <c r="C3" s="43"/>
      <c r="D3" s="43"/>
      <c r="E3" s="43"/>
      <c r="F3" s="43"/>
      <c r="G3" s="44"/>
    </row>
    <row r="4" spans="1:7">
      <c r="A4" s="42" t="s">
        <v>497</v>
      </c>
      <c r="B4" s="43"/>
      <c r="C4" s="43"/>
      <c r="D4" s="43"/>
      <c r="E4" s="43"/>
      <c r="F4" s="43"/>
      <c r="G4" s="44"/>
    </row>
    <row r="5" spans="1:7">
      <c r="A5" s="42" t="s">
        <v>168</v>
      </c>
      <c r="B5" s="43"/>
      <c r="C5" s="43"/>
      <c r="D5" s="43"/>
      <c r="E5" s="43"/>
      <c r="F5" s="43"/>
      <c r="G5" s="44"/>
    </row>
    <row r="6" spans="1:7">
      <c r="A6" s="45" t="s">
        <v>2</v>
      </c>
      <c r="B6" s="46"/>
      <c r="C6" s="46"/>
      <c r="D6" s="46"/>
      <c r="E6" s="46"/>
      <c r="F6" s="46"/>
      <c r="G6" s="47"/>
    </row>
    <row r="7" spans="1:7">
      <c r="A7" s="79" t="s">
        <v>498</v>
      </c>
      <c r="B7" s="169" t="s">
        <v>306</v>
      </c>
      <c r="C7" s="169"/>
      <c r="D7" s="169"/>
      <c r="E7" s="169"/>
      <c r="F7" s="169"/>
      <c r="G7" s="169" t="s">
        <v>307</v>
      </c>
    </row>
    <row r="8" spans="1:7" ht="60">
      <c r="A8" s="80"/>
      <c r="B8" s="234" t="s">
        <v>308</v>
      </c>
      <c r="C8" s="243" t="s">
        <v>403</v>
      </c>
      <c r="D8" s="243" t="s">
        <v>239</v>
      </c>
      <c r="E8" s="243" t="s">
        <v>194</v>
      </c>
      <c r="F8" s="243" t="s">
        <v>211</v>
      </c>
      <c r="G8" s="211"/>
    </row>
    <row r="9" spans="1:7">
      <c r="A9" s="236" t="s">
        <v>499</v>
      </c>
      <c r="B9" s="244">
        <v>64131216.68</v>
      </c>
      <c r="C9" s="244">
        <v>1671621.04</v>
      </c>
      <c r="D9" s="244">
        <v>65802837.719999999</v>
      </c>
      <c r="E9" s="244">
        <v>65795180.390000001</v>
      </c>
      <c r="F9" s="244">
        <v>65795180.390000001</v>
      </c>
      <c r="G9" s="244">
        <v>7657.3299999982119</v>
      </c>
    </row>
    <row r="10" spans="1:7">
      <c r="A10" s="238" t="s">
        <v>500</v>
      </c>
      <c r="B10" s="248">
        <v>64131216.68</v>
      </c>
      <c r="C10" s="248">
        <v>1671621.04</v>
      </c>
      <c r="D10" s="245">
        <v>65802837.719999999</v>
      </c>
      <c r="E10" s="248">
        <v>65795180.390000001</v>
      </c>
      <c r="F10" s="248">
        <v>65795180.390000001</v>
      </c>
      <c r="G10" s="245">
        <v>7657.3299999982119</v>
      </c>
    </row>
    <row r="11" spans="1:7">
      <c r="A11" s="238" t="s">
        <v>501</v>
      </c>
      <c r="B11" s="245"/>
      <c r="C11" s="245"/>
      <c r="D11" s="245">
        <v>0</v>
      </c>
      <c r="E11" s="245"/>
      <c r="F11" s="245"/>
      <c r="G11" s="245">
        <v>0</v>
      </c>
    </row>
    <row r="12" spans="1:7">
      <c r="A12" s="238" t="s">
        <v>502</v>
      </c>
      <c r="B12" s="245">
        <v>0</v>
      </c>
      <c r="C12" s="245">
        <v>0</v>
      </c>
      <c r="D12" s="245">
        <v>0</v>
      </c>
      <c r="E12" s="245">
        <v>0</v>
      </c>
      <c r="F12" s="245">
        <v>0</v>
      </c>
      <c r="G12" s="245">
        <v>0</v>
      </c>
    </row>
    <row r="13" spans="1:7">
      <c r="A13" s="240" t="s">
        <v>503</v>
      </c>
      <c r="B13" s="245"/>
      <c r="C13" s="245"/>
      <c r="D13" s="245">
        <v>0</v>
      </c>
      <c r="E13" s="245"/>
      <c r="F13" s="245"/>
      <c r="G13" s="245">
        <v>0</v>
      </c>
    </row>
    <row r="14" spans="1:7">
      <c r="A14" s="240" t="s">
        <v>504</v>
      </c>
      <c r="B14" s="245"/>
      <c r="C14" s="245"/>
      <c r="D14" s="245">
        <v>0</v>
      </c>
      <c r="E14" s="245"/>
      <c r="F14" s="245"/>
      <c r="G14" s="245">
        <v>0</v>
      </c>
    </row>
    <row r="15" spans="1:7">
      <c r="A15" s="238" t="s">
        <v>505</v>
      </c>
      <c r="B15" s="245"/>
      <c r="C15" s="245"/>
      <c r="D15" s="245">
        <v>0</v>
      </c>
      <c r="E15" s="245"/>
      <c r="F15" s="245"/>
      <c r="G15" s="245">
        <v>0</v>
      </c>
    </row>
    <row r="16" spans="1:7" ht="409.5">
      <c r="A16" s="241" t="s">
        <v>506</v>
      </c>
      <c r="B16" s="245">
        <v>0</v>
      </c>
      <c r="C16" s="245">
        <v>0</v>
      </c>
      <c r="D16" s="245">
        <v>0</v>
      </c>
      <c r="E16" s="245">
        <v>0</v>
      </c>
      <c r="F16" s="245">
        <v>0</v>
      </c>
      <c r="G16" s="245">
        <v>0</v>
      </c>
    </row>
    <row r="17" spans="1:7">
      <c r="A17" s="240" t="s">
        <v>507</v>
      </c>
      <c r="B17" s="245"/>
      <c r="C17" s="245"/>
      <c r="D17" s="245">
        <v>0</v>
      </c>
      <c r="E17" s="245"/>
      <c r="F17" s="245"/>
      <c r="G17" s="245">
        <v>0</v>
      </c>
    </row>
    <row r="18" spans="1:7">
      <c r="A18" s="240" t="s">
        <v>508</v>
      </c>
      <c r="B18" s="245"/>
      <c r="C18" s="245"/>
      <c r="D18" s="245">
        <v>0</v>
      </c>
      <c r="E18" s="245"/>
      <c r="F18" s="245"/>
      <c r="G18" s="245">
        <v>0</v>
      </c>
    </row>
    <row r="19" spans="1:7">
      <c r="A19" s="238" t="s">
        <v>509</v>
      </c>
      <c r="B19" s="245"/>
      <c r="C19" s="245"/>
      <c r="D19" s="245">
        <v>0</v>
      </c>
      <c r="E19" s="245"/>
      <c r="F19" s="245"/>
      <c r="G19" s="245">
        <v>0</v>
      </c>
    </row>
    <row r="20" spans="1:7">
      <c r="A20" s="239"/>
      <c r="B20" s="246"/>
      <c r="C20" s="246"/>
      <c r="D20" s="246"/>
      <c r="E20" s="246"/>
      <c r="F20" s="246"/>
      <c r="G20" s="246"/>
    </row>
    <row r="21" spans="1:7">
      <c r="A21" s="242" t="s">
        <v>510</v>
      </c>
      <c r="B21" s="244">
        <v>28277708.050000001</v>
      </c>
      <c r="C21" s="244">
        <v>-3298153.16</v>
      </c>
      <c r="D21" s="244">
        <v>24979554.890000001</v>
      </c>
      <c r="E21" s="244">
        <v>21545755.539999999</v>
      </c>
      <c r="F21" s="244">
        <v>21545755.539999999</v>
      </c>
      <c r="G21" s="244">
        <v>3433799.3500000015</v>
      </c>
    </row>
    <row r="22" spans="1:7">
      <c r="A22" s="238" t="s">
        <v>500</v>
      </c>
      <c r="B22" s="248">
        <v>28277708.050000001</v>
      </c>
      <c r="C22" s="248">
        <v>-3298153.16</v>
      </c>
      <c r="D22" s="245">
        <v>24979554.890000001</v>
      </c>
      <c r="E22" s="248">
        <v>21545755.539999999</v>
      </c>
      <c r="F22" s="248">
        <v>21545755.539999999</v>
      </c>
      <c r="G22" s="245">
        <v>3433799.3500000015</v>
      </c>
    </row>
    <row r="23" spans="1:7">
      <c r="A23" s="238" t="s">
        <v>501</v>
      </c>
      <c r="B23" s="245"/>
      <c r="C23" s="245"/>
      <c r="D23" s="245">
        <v>0</v>
      </c>
      <c r="E23" s="245"/>
      <c r="F23" s="245"/>
      <c r="G23" s="245">
        <v>0</v>
      </c>
    </row>
    <row r="24" spans="1:7">
      <c r="A24" s="238" t="s">
        <v>502</v>
      </c>
      <c r="B24" s="245">
        <v>0</v>
      </c>
      <c r="C24" s="245">
        <v>0</v>
      </c>
      <c r="D24" s="245">
        <v>0</v>
      </c>
      <c r="E24" s="245">
        <v>0</v>
      </c>
      <c r="F24" s="245">
        <v>0</v>
      </c>
      <c r="G24" s="245">
        <v>0</v>
      </c>
    </row>
    <row r="25" spans="1:7">
      <c r="A25" s="240" t="s">
        <v>503</v>
      </c>
      <c r="B25" s="245"/>
      <c r="C25" s="245"/>
      <c r="D25" s="245">
        <v>0</v>
      </c>
      <c r="E25" s="245"/>
      <c r="F25" s="245"/>
      <c r="G25" s="245">
        <v>0</v>
      </c>
    </row>
    <row r="26" spans="1:7">
      <c r="A26" s="240" t="s">
        <v>504</v>
      </c>
      <c r="B26" s="245"/>
      <c r="C26" s="245"/>
      <c r="D26" s="245">
        <v>0</v>
      </c>
      <c r="E26" s="245"/>
      <c r="F26" s="245"/>
      <c r="G26" s="245">
        <v>0</v>
      </c>
    </row>
    <row r="27" spans="1:7">
      <c r="A27" s="238" t="s">
        <v>505</v>
      </c>
      <c r="B27" s="245"/>
      <c r="C27" s="245"/>
      <c r="D27" s="245"/>
      <c r="E27" s="245"/>
      <c r="F27" s="245"/>
      <c r="G27" s="245"/>
    </row>
    <row r="28" spans="1:7" ht="409.5">
      <c r="A28" s="241" t="s">
        <v>506</v>
      </c>
      <c r="B28" s="245">
        <v>0</v>
      </c>
      <c r="C28" s="245">
        <v>0</v>
      </c>
      <c r="D28" s="245">
        <v>0</v>
      </c>
      <c r="E28" s="245">
        <v>0</v>
      </c>
      <c r="F28" s="245">
        <v>0</v>
      </c>
      <c r="G28" s="245">
        <v>0</v>
      </c>
    </row>
    <row r="29" spans="1:7">
      <c r="A29" s="240" t="s">
        <v>507</v>
      </c>
      <c r="B29" s="245"/>
      <c r="C29" s="245"/>
      <c r="D29" s="245">
        <v>0</v>
      </c>
      <c r="E29" s="245"/>
      <c r="F29" s="245"/>
      <c r="G29" s="245">
        <v>0</v>
      </c>
    </row>
    <row r="30" spans="1:7">
      <c r="A30" s="240" t="s">
        <v>508</v>
      </c>
      <c r="B30" s="245"/>
      <c r="C30" s="245"/>
      <c r="D30" s="245">
        <v>0</v>
      </c>
      <c r="E30" s="245"/>
      <c r="F30" s="245"/>
      <c r="G30" s="245">
        <v>0</v>
      </c>
    </row>
    <row r="31" spans="1:7">
      <c r="A31" s="238" t="s">
        <v>509</v>
      </c>
      <c r="B31" s="245"/>
      <c r="C31" s="245"/>
      <c r="D31" s="245">
        <v>0</v>
      </c>
      <c r="E31" s="245"/>
      <c r="F31" s="245"/>
      <c r="G31" s="245">
        <v>0</v>
      </c>
    </row>
    <row r="32" spans="1:7">
      <c r="A32" s="239"/>
      <c r="B32" s="246"/>
      <c r="C32" s="246"/>
      <c r="D32" s="246"/>
      <c r="E32" s="246"/>
      <c r="F32" s="246"/>
      <c r="G32" s="246"/>
    </row>
    <row r="33" spans="1:7">
      <c r="A33" s="237" t="s">
        <v>511</v>
      </c>
      <c r="B33" s="244">
        <v>92408924.730000004</v>
      </c>
      <c r="C33" s="244">
        <v>-1626532.12</v>
      </c>
      <c r="D33" s="244">
        <v>90782392.609999999</v>
      </c>
      <c r="E33" s="244">
        <v>87340935.930000007</v>
      </c>
      <c r="F33" s="244">
        <v>87340935.930000007</v>
      </c>
      <c r="G33" s="244">
        <v>3441456.6799999997</v>
      </c>
    </row>
    <row r="34" spans="1:7">
      <c r="A34" s="235"/>
      <c r="B34" s="247"/>
      <c r="C34" s="247"/>
      <c r="D34" s="247"/>
      <c r="E34" s="247"/>
      <c r="F34" s="247"/>
      <c r="G34" s="247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0351-F1</vt:lpstr>
      <vt:lpstr>0352-F2</vt:lpstr>
      <vt:lpstr>0353-F3</vt:lpstr>
      <vt:lpstr>0354-F4</vt:lpstr>
      <vt:lpstr>0355-F5</vt:lpstr>
      <vt:lpstr>0356-F6 A</vt:lpstr>
      <vt:lpstr>0356-F6 B</vt:lpstr>
      <vt:lpstr>0356-F6 C</vt:lpstr>
      <vt:lpstr>0356-F6D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Contadora</cp:lastModifiedBy>
  <dcterms:created xsi:type="dcterms:W3CDTF">2018-11-20T17:29:30Z</dcterms:created>
  <dcterms:modified xsi:type="dcterms:W3CDTF">2023-02-07T16:18:02Z</dcterms:modified>
</cp:coreProperties>
</file>